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Z:\Munka\Tiszabercel\Tiszabercel konyha 2016\Tervszállítás\Közbeszerzés\Szellőzés\"/>
    </mc:Choice>
  </mc:AlternateContent>
  <bookViews>
    <workbookView xWindow="0" yWindow="0" windowWidth="7470" windowHeight="2160"/>
  </bookViews>
  <sheets>
    <sheet name="Összesítő" sheetId="2" r:id="rId1"/>
    <sheet name="Konyhai elszívás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E18" i="2"/>
  <c r="F21" i="2" s="1"/>
  <c r="F27" i="2" s="1"/>
  <c r="F25" i="2" s="1"/>
  <c r="I127" i="1" l="1"/>
  <c r="H127" i="1"/>
  <c r="I124" i="1"/>
  <c r="H124" i="1"/>
  <c r="I119" i="1"/>
  <c r="H119" i="1"/>
  <c r="I116" i="1"/>
  <c r="H116" i="1"/>
  <c r="I112" i="1"/>
  <c r="H112" i="1"/>
  <c r="I108" i="1"/>
  <c r="H108" i="1"/>
  <c r="I103" i="1"/>
  <c r="H103" i="1"/>
  <c r="I99" i="1"/>
  <c r="H99" i="1"/>
  <c r="I92" i="1"/>
  <c r="H92" i="1"/>
  <c r="I86" i="1"/>
  <c r="H86" i="1"/>
  <c r="I81" i="1"/>
  <c r="H81" i="1"/>
  <c r="I75" i="1"/>
  <c r="H75" i="1"/>
  <c r="I73" i="1"/>
  <c r="H73" i="1"/>
  <c r="I66" i="1"/>
  <c r="H66" i="1"/>
  <c r="I64" i="1"/>
  <c r="H64" i="1"/>
  <c r="I58" i="1"/>
  <c r="H58" i="1"/>
  <c r="I56" i="1"/>
  <c r="H56" i="1"/>
  <c r="I50" i="1"/>
  <c r="H50" i="1"/>
  <c r="I48" i="1"/>
  <c r="H48" i="1"/>
  <c r="I42" i="1"/>
  <c r="H42" i="1"/>
  <c r="I40" i="1"/>
  <c r="H40" i="1"/>
  <c r="I34" i="1"/>
  <c r="H34" i="1"/>
  <c r="I28" i="1"/>
  <c r="H28" i="1"/>
  <c r="I20" i="1"/>
  <c r="H20" i="1"/>
  <c r="I12" i="1"/>
  <c r="H12" i="1"/>
  <c r="I9" i="1"/>
  <c r="I129" i="1" s="1"/>
  <c r="H9" i="1"/>
  <c r="H129" i="1" s="1"/>
</calcChain>
</file>

<file path=xl/sharedStrings.xml><?xml version="1.0" encoding="utf-8"?>
<sst xmlns="http://schemas.openxmlformats.org/spreadsheetml/2006/main" count="197" uniqueCount="114">
  <si>
    <t>No.</t>
  </si>
  <si>
    <t xml:space="preserve">  Azonosító</t>
  </si>
  <si>
    <t xml:space="preserve">  Szöveg</t>
  </si>
  <si>
    <t>Mennyiség</t>
  </si>
  <si>
    <t>Egys.</t>
  </si>
  <si>
    <t>Anyagár</t>
  </si>
  <si>
    <t>Kompakt hővisszanyerős szellőztető berendezés,</t>
  </si>
  <si>
    <t>festett hő- és hangszigetelt készülékházzal,</t>
  </si>
  <si>
    <t>lemezes hővisszanyerővel, EU 4 szűrőkkel</t>
  </si>
  <si>
    <t>(elszívó és a befújt levegő ágban), 3 fordulatú</t>
  </si>
  <si>
    <t>ventilátorokkal, fordulatszám fokozatkapcsolóval,</t>
  </si>
  <si>
    <t>álló kivitelben, szellőztető rendszerbe beépítve,</t>
  </si>
  <si>
    <t>REMAK LK 1000 típusú,kompletten neüzemelve, elektromos szereléssel</t>
  </si>
  <si>
    <t>83-581-113-020-61-11101</t>
  </si>
  <si>
    <t>LK  1000. 1000 m3/h telj.</t>
  </si>
  <si>
    <t>db</t>
  </si>
  <si>
    <t xml:space="preserve"> </t>
  </si>
  <si>
    <t>Légkezelő daruzása,tetóbontással helyreállítással együtt</t>
  </si>
  <si>
    <t>K-tétel</t>
  </si>
  <si>
    <t>klt</t>
  </si>
  <si>
    <t>Spirálkorcolt könnyű, merev lemezcsővezeték,</t>
  </si>
  <si>
    <t>horganyzott acélszalagból,</t>
  </si>
  <si>
    <t>külön tételben kiírt tartószerkezetre szerelve,</t>
  </si>
  <si>
    <t>PANOL SPIKO típusú,</t>
  </si>
  <si>
    <t>borda nélkül,</t>
  </si>
  <si>
    <t>lemezvastagság: 0,70 mm</t>
  </si>
  <si>
    <t>83-111-004-030-01-11004</t>
  </si>
  <si>
    <t>NA  300</t>
  </si>
  <si>
    <t>m</t>
  </si>
  <si>
    <t>83-111-003-025-01-11004</t>
  </si>
  <si>
    <t>NA  250</t>
  </si>
  <si>
    <t>Hajlékony lemezcső,</t>
  </si>
  <si>
    <t>PANOL WESTERFORM típusú,</t>
  </si>
  <si>
    <t>rozsdamentes acéllemezből</t>
  </si>
  <si>
    <t>83-112-003-025-01-23011</t>
  </si>
  <si>
    <t>Csőkapcsoló közbetét,</t>
  </si>
  <si>
    <t>horganyzott acéllemezből, kötésanyaggal,</t>
  </si>
  <si>
    <t>PANOL VF-01 típusú,</t>
  </si>
  <si>
    <t>83-113-024-032-01-11111</t>
  </si>
  <si>
    <t>NA  315</t>
  </si>
  <si>
    <t>83-113-023-025-01-11111</t>
  </si>
  <si>
    <t>Idomkapcsoló karmantyú,</t>
  </si>
  <si>
    <t>PANOL VF-02 típusú,</t>
  </si>
  <si>
    <t>83-113-023-025-01-11121</t>
  </si>
  <si>
    <t>83-113-024-032-01-11121</t>
  </si>
  <si>
    <t>90°-os könyökidom,</t>
  </si>
  <si>
    <t>PANOL VF-04 típusú,</t>
  </si>
  <si>
    <t>83-113-023-025-01-11221</t>
  </si>
  <si>
    <t>83-113-024-032-01-11221</t>
  </si>
  <si>
    <t>45°-os könyökidom,</t>
  </si>
  <si>
    <t>PANOL VF-05 típusú,</t>
  </si>
  <si>
    <t>83-113-023-025-01-11222</t>
  </si>
  <si>
    <t>83-113-024-032-01-11222</t>
  </si>
  <si>
    <t>Elágazóidom,</t>
  </si>
  <si>
    <t>PANOL VF-06 típusú,</t>
  </si>
  <si>
    <t>egál kivitelben</t>
  </si>
  <si>
    <t>83-113-033-025-01-11321</t>
  </si>
  <si>
    <t>83-113-034-032-01-11321</t>
  </si>
  <si>
    <t>Koncentrikus szűkítőidom,</t>
  </si>
  <si>
    <t>PANOL VF-08 típusú,</t>
  </si>
  <si>
    <t>83-113-024-088-01-11511</t>
  </si>
  <si>
    <t>NA  315/ 250</t>
  </si>
  <si>
    <t>Esősapka,</t>
  </si>
  <si>
    <t>horganyzott acéllemezből, kötésanyaggal, felszerelve,</t>
  </si>
  <si>
    <t>PANOL VF-18 típusú,</t>
  </si>
  <si>
    <t>83-144-104-032-01-11811</t>
  </si>
  <si>
    <t>Betétkúpos kifúvófej,</t>
  </si>
  <si>
    <t>kör csatlakozó kerettel, felszerelve,</t>
  </si>
  <si>
    <t>PANOL BSK-4 típusú,</t>
  </si>
  <si>
    <t>horganyzott acéllemezből</t>
  </si>
  <si>
    <t>83-144-104-032-01-11831</t>
  </si>
  <si>
    <t>Nagykonyhai elszívóernyő zsírfogó kazettával,</t>
  </si>
  <si>
    <t>felszerelve,</t>
  </si>
  <si>
    <t>ATINOX ATMEF típusú,</t>
  </si>
  <si>
    <t>rozsdamentes acélházzal,expandált lemezes szűrővel</t>
  </si>
  <si>
    <t>PRELUX világítótesttel</t>
  </si>
  <si>
    <t>83-228-002-004-01-68152</t>
  </si>
  <si>
    <t>2500 x  2500 mm</t>
  </si>
  <si>
    <t>ATINOX ATFEF típusú,</t>
  </si>
  <si>
    <t>fali elszívó ernyő rozsdamentes acélházzal, PRELUX világítótesttel</t>
  </si>
  <si>
    <t>83-228-001-014-01-68142</t>
  </si>
  <si>
    <t>700 x 1500 mm</t>
  </si>
  <si>
    <t>Légcsatorna hálózat és tartozékainak üzempróbái</t>
  </si>
  <si>
    <t>és beszabályozása,</t>
  </si>
  <si>
    <t>vezetékrendszer tömörségi vizsgálata</t>
  </si>
  <si>
    <t>83-991-001-001</t>
  </si>
  <si>
    <t>légkezelő központok (klímák) üzempróbái és</t>
  </si>
  <si>
    <t>beszabályozása</t>
  </si>
  <si>
    <t>83-991-001-003</t>
  </si>
  <si>
    <t>a teljes légtechnikai rendszer beszabályozása</t>
  </si>
  <si>
    <t>és próbaüzeme</t>
  </si>
  <si>
    <t>83-991-001-004</t>
  </si>
  <si>
    <t>Szerelőköműves munkák</t>
  </si>
  <si>
    <t>Függesztőszerkezet univerzális függesztőszalagból,</t>
  </si>
  <si>
    <t>kör keresztmetszetű csővezetékhez</t>
  </si>
  <si>
    <t>83-813-012-002-15-11501</t>
  </si>
  <si>
    <t>201- 400 mm átm.között</t>
  </si>
  <si>
    <t>Fix kivitelű csőtartó szerkezetek, felszerelve</t>
  </si>
  <si>
    <t>83-811-012-003-01-21101</t>
  </si>
  <si>
    <t>2,01 -  10,00 kg/db súlyig</t>
  </si>
  <si>
    <t>kg</t>
  </si>
  <si>
    <t>Munkadj Egység</t>
  </si>
  <si>
    <t>Anyagár Egység</t>
  </si>
  <si>
    <t>Munkadíj</t>
  </si>
  <si>
    <t>ÖSSZESEN</t>
  </si>
  <si>
    <t>Költségvetési Összesítő</t>
  </si>
  <si>
    <t>Dij:</t>
  </si>
  <si>
    <t>Anyag:</t>
  </si>
  <si>
    <t>Ft</t>
  </si>
  <si>
    <t>Összesen:</t>
  </si>
  <si>
    <t>Összevont összesen:</t>
  </si>
  <si>
    <t>ÁFA</t>
  </si>
  <si>
    <t>Mind összesen:</t>
  </si>
  <si>
    <t>Tárgy: TISZABERCEL KONYHA FELÚJÍTÁSA légtechnikai munkái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</si>
</sst>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7"/>
      <color indexed="8"/>
      <name val="MS Sans Serif"/>
      <family val="2"/>
      <charset val="238"/>
    </font>
    <font>
      <sz val="10"/>
      <color indexed="8"/>
      <name val="Courier New"/>
      <family val="3"/>
      <charset val="238"/>
    </font>
    <font>
      <b/>
      <sz val="10"/>
      <color indexed="8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1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" fontId="0" fillId="0" borderId="0" xfId="0" applyNumberForma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120" zoomScaleNormal="100" zoomScaleSheetLayoutView="120" workbookViewId="0">
      <selection activeCell="H19" sqref="H19"/>
    </sheetView>
  </sheetViews>
  <sheetFormatPr defaultRowHeight="15" x14ac:dyDescent="0.25"/>
  <cols>
    <col min="3" max="3" width="14" customWidth="1"/>
    <col min="4" max="4" width="23.7109375" customWidth="1"/>
    <col min="5" max="5" width="9.85546875" customWidth="1"/>
    <col min="6" max="6" width="15.7109375" customWidth="1"/>
    <col min="7" max="7" width="21.85546875" customWidth="1"/>
    <col min="8" max="8" width="11.140625" customWidth="1"/>
  </cols>
  <sheetData>
    <row r="1" spans="1:9" x14ac:dyDescent="0.25">
      <c r="A1" s="4"/>
      <c r="B1" s="4"/>
      <c r="C1" s="4"/>
      <c r="D1" s="4"/>
      <c r="E1" s="4"/>
      <c r="F1" s="4"/>
      <c r="G1" s="4"/>
      <c r="H1" s="4"/>
      <c r="I1" s="4"/>
    </row>
    <row r="2" spans="1:9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6" spans="1:9" ht="22.5" x14ac:dyDescent="0.25">
      <c r="A6" s="5" t="s">
        <v>105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x14ac:dyDescent="0.25">
      <c r="A8" s="4"/>
      <c r="B8" s="4"/>
      <c r="C8" s="4"/>
      <c r="D8" s="4"/>
      <c r="E8" s="4"/>
      <c r="F8" s="4"/>
      <c r="G8" s="4"/>
      <c r="H8" s="4"/>
      <c r="I8" s="4"/>
    </row>
    <row r="9" spans="1:9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4"/>
      <c r="B12" s="4"/>
      <c r="C12" s="7" t="s">
        <v>113</v>
      </c>
      <c r="D12" s="8"/>
      <c r="E12" s="8"/>
      <c r="F12" s="8"/>
      <c r="G12" s="8"/>
      <c r="H12" s="4"/>
      <c r="I12" s="4"/>
    </row>
    <row r="13" spans="1:9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25">
      <c r="A16" s="4"/>
      <c r="B16" s="4"/>
      <c r="C16" s="4"/>
      <c r="D16" s="4"/>
      <c r="E16" s="9" t="s">
        <v>106</v>
      </c>
      <c r="F16" s="4"/>
      <c r="G16" s="4"/>
      <c r="H16" s="9" t="s">
        <v>107</v>
      </c>
      <c r="I16" s="4"/>
    </row>
    <row r="17" spans="1:9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s="4"/>
      <c r="B18" s="4"/>
      <c r="C18" s="9" t="s">
        <v>109</v>
      </c>
      <c r="D18" s="10"/>
      <c r="E18" s="12">
        <f>'Konyhai elszívás'!H129</f>
        <v>0</v>
      </c>
      <c r="F18" s="11" t="s">
        <v>108</v>
      </c>
      <c r="G18" s="4"/>
      <c r="H18" s="12">
        <f>'Konyhai elszívás'!I129</f>
        <v>0</v>
      </c>
      <c r="I18" s="11" t="s">
        <v>108</v>
      </c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4"/>
      <c r="B21" s="4"/>
      <c r="C21" s="9" t="s">
        <v>110</v>
      </c>
      <c r="D21" s="4"/>
      <c r="E21" s="4"/>
      <c r="F21" s="10">
        <f>(E18+H18)</f>
        <v>0</v>
      </c>
      <c r="G21" s="11" t="s">
        <v>108</v>
      </c>
      <c r="H21" s="4"/>
      <c r="I21" s="4"/>
    </row>
    <row r="22" spans="1:9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4"/>
      <c r="B23" s="4"/>
      <c r="C23" s="9"/>
      <c r="D23" s="4"/>
      <c r="E23" s="4"/>
      <c r="F23" s="10"/>
      <c r="G23" s="11"/>
      <c r="H23" s="4"/>
      <c r="I23" s="4"/>
    </row>
    <row r="24" spans="1:9" x14ac:dyDescent="0.25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5">
      <c r="A25" s="4"/>
      <c r="B25" s="4"/>
      <c r="C25" s="9" t="s">
        <v>111</v>
      </c>
      <c r="D25" s="4"/>
      <c r="E25" s="4"/>
      <c r="F25" s="10">
        <f>(F27-F21)</f>
        <v>0</v>
      </c>
      <c r="G25" s="11" t="s">
        <v>108</v>
      </c>
      <c r="H25" s="4"/>
      <c r="I25" s="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4"/>
      <c r="B27" s="4"/>
      <c r="C27" s="9" t="s">
        <v>112</v>
      </c>
      <c r="D27" s="4"/>
      <c r="E27" s="4"/>
      <c r="F27" s="10">
        <f>(F21*1.27)</f>
        <v>0</v>
      </c>
      <c r="G27" s="11" t="s">
        <v>108</v>
      </c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25">
      <c r="A29" s="4"/>
      <c r="B29" s="4"/>
      <c r="C29" s="4"/>
      <c r="D29" s="4"/>
      <c r="E29" s="4"/>
      <c r="F29" s="4"/>
      <c r="G29" s="4"/>
      <c r="H29" s="4"/>
      <c r="I29" s="4"/>
    </row>
  </sheetData>
  <mergeCells count="2">
    <mergeCell ref="A6:I6"/>
    <mergeCell ref="C12:G12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view="pageBreakPreview" topLeftCell="A79" zoomScale="60" zoomScaleNormal="100" workbookViewId="0">
      <selection activeCell="M24" sqref="M24"/>
    </sheetView>
  </sheetViews>
  <sheetFormatPr defaultRowHeight="15" x14ac:dyDescent="0.25"/>
  <cols>
    <col min="1" max="1" width="3" bestFit="1" customWidth="1"/>
    <col min="2" max="2" width="19" style="3" customWidth="1"/>
    <col min="3" max="3" width="54.5703125" style="3" customWidth="1"/>
    <col min="4" max="4" width="10.85546875" bestFit="1" customWidth="1"/>
    <col min="5" max="5" width="5.42578125" bestFit="1" customWidth="1"/>
    <col min="6" max="6" width="11.7109375" customWidth="1"/>
    <col min="7" max="7" width="8" bestFit="1" customWidth="1"/>
    <col min="8" max="8" width="7" bestFit="1" customWidth="1"/>
    <col min="9" max="9" width="8" bestFit="1" customWidth="1"/>
  </cols>
  <sheetData>
    <row r="1" spans="1:10" ht="4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101</v>
      </c>
      <c r="G1" s="2" t="s">
        <v>102</v>
      </c>
      <c r="H1" s="1" t="s">
        <v>103</v>
      </c>
      <c r="I1" s="1" t="s">
        <v>5</v>
      </c>
      <c r="J1" s="1"/>
    </row>
    <row r="2" spans="1:10" x14ac:dyDescent="0.25">
      <c r="C2" s="3" t="s">
        <v>6</v>
      </c>
    </row>
    <row r="3" spans="1:10" x14ac:dyDescent="0.25">
      <c r="C3" s="3" t="s">
        <v>7</v>
      </c>
    </row>
    <row r="4" spans="1:10" x14ac:dyDescent="0.25">
      <c r="C4" s="3" t="s">
        <v>8</v>
      </c>
    </row>
    <row r="5" spans="1:10" x14ac:dyDescent="0.25">
      <c r="C5" s="3" t="s">
        <v>9</v>
      </c>
    </row>
    <row r="6" spans="1:10" x14ac:dyDescent="0.25">
      <c r="C6" s="3" t="s">
        <v>10</v>
      </c>
    </row>
    <row r="7" spans="1:10" x14ac:dyDescent="0.25">
      <c r="C7" s="3" t="s">
        <v>11</v>
      </c>
    </row>
    <row r="8" spans="1:10" ht="30" x14ac:dyDescent="0.25">
      <c r="C8" s="3" t="s">
        <v>12</v>
      </c>
    </row>
    <row r="9" spans="1:10" ht="30" x14ac:dyDescent="0.25">
      <c r="A9">
        <v>1</v>
      </c>
      <c r="B9" s="3" t="s">
        <v>13</v>
      </c>
      <c r="C9" s="3" t="s">
        <v>14</v>
      </c>
      <c r="D9">
        <v>1</v>
      </c>
      <c r="E9" t="s">
        <v>15</v>
      </c>
      <c r="F9">
        <v>0</v>
      </c>
      <c r="G9">
        <v>0</v>
      </c>
      <c r="H9">
        <f>(D9*F9)</f>
        <v>0</v>
      </c>
      <c r="I9">
        <f>(D9*G9)</f>
        <v>0</v>
      </c>
    </row>
    <row r="10" spans="1:10" x14ac:dyDescent="0.25">
      <c r="A10" t="s">
        <v>16</v>
      </c>
    </row>
    <row r="11" spans="1:10" x14ac:dyDescent="0.25">
      <c r="C11" s="3" t="s">
        <v>17</v>
      </c>
    </row>
    <row r="12" spans="1:10" x14ac:dyDescent="0.25">
      <c r="A12">
        <v>2</v>
      </c>
      <c r="B12" s="3" t="s">
        <v>18</v>
      </c>
      <c r="D12">
        <v>1</v>
      </c>
      <c r="E12" t="s">
        <v>19</v>
      </c>
      <c r="F12">
        <v>0</v>
      </c>
      <c r="G12">
        <v>0</v>
      </c>
      <c r="H12">
        <f>(D12*F12)</f>
        <v>0</v>
      </c>
      <c r="I12">
        <f>(D12*G12)</f>
        <v>0</v>
      </c>
    </row>
    <row r="13" spans="1:10" x14ac:dyDescent="0.25">
      <c r="A13" t="s">
        <v>16</v>
      </c>
    </row>
    <row r="14" spans="1:10" x14ac:dyDescent="0.25">
      <c r="C14" s="3" t="s">
        <v>20</v>
      </c>
    </row>
    <row r="15" spans="1:10" x14ac:dyDescent="0.25">
      <c r="C15" s="3" t="s">
        <v>21</v>
      </c>
    </row>
    <row r="16" spans="1:10" x14ac:dyDescent="0.25">
      <c r="C16" s="3" t="s">
        <v>22</v>
      </c>
    </row>
    <row r="17" spans="1:9" x14ac:dyDescent="0.25">
      <c r="C17" s="3" t="s">
        <v>23</v>
      </c>
    </row>
    <row r="18" spans="1:9" x14ac:dyDescent="0.25">
      <c r="C18" s="3" t="s">
        <v>24</v>
      </c>
    </row>
    <row r="19" spans="1:9" x14ac:dyDescent="0.25">
      <c r="C19" s="3" t="s">
        <v>25</v>
      </c>
    </row>
    <row r="20" spans="1:9" ht="30" x14ac:dyDescent="0.25">
      <c r="A20">
        <v>3</v>
      </c>
      <c r="B20" s="3" t="s">
        <v>26</v>
      </c>
      <c r="C20" s="3" t="s">
        <v>27</v>
      </c>
      <c r="D20">
        <v>30</v>
      </c>
      <c r="E20" t="s">
        <v>28</v>
      </c>
      <c r="F20">
        <v>0</v>
      </c>
      <c r="G20">
        <v>0</v>
      </c>
      <c r="H20">
        <f>(D20*F20)</f>
        <v>0</v>
      </c>
      <c r="I20">
        <f>(D20*G20)</f>
        <v>0</v>
      </c>
    </row>
    <row r="21" spans="1:9" x14ac:dyDescent="0.25">
      <c r="A21" t="s">
        <v>16</v>
      </c>
    </row>
    <row r="22" spans="1:9" x14ac:dyDescent="0.25">
      <c r="C22" s="3" t="s">
        <v>20</v>
      </c>
    </row>
    <row r="23" spans="1:9" x14ac:dyDescent="0.25">
      <c r="C23" s="3" t="s">
        <v>21</v>
      </c>
    </row>
    <row r="24" spans="1:9" x14ac:dyDescent="0.25">
      <c r="C24" s="3" t="s">
        <v>22</v>
      </c>
    </row>
    <row r="25" spans="1:9" x14ac:dyDescent="0.25">
      <c r="C25" s="3" t="s">
        <v>23</v>
      </c>
    </row>
    <row r="26" spans="1:9" x14ac:dyDescent="0.25">
      <c r="C26" s="3" t="s">
        <v>24</v>
      </c>
    </row>
    <row r="27" spans="1:9" x14ac:dyDescent="0.25">
      <c r="C27" s="3" t="s">
        <v>25</v>
      </c>
    </row>
    <row r="28" spans="1:9" ht="30" x14ac:dyDescent="0.25">
      <c r="A28">
        <v>4</v>
      </c>
      <c r="B28" s="3" t="s">
        <v>29</v>
      </c>
      <c r="C28" s="3" t="s">
        <v>30</v>
      </c>
      <c r="D28">
        <v>20</v>
      </c>
      <c r="E28" t="s">
        <v>28</v>
      </c>
      <c r="F28">
        <v>0</v>
      </c>
      <c r="G28">
        <v>0</v>
      </c>
      <c r="H28">
        <f>(D28*F28)</f>
        <v>0</v>
      </c>
      <c r="I28">
        <f>(D28*G28)</f>
        <v>0</v>
      </c>
    </row>
    <row r="29" spans="1:9" x14ac:dyDescent="0.25">
      <c r="A29" t="s">
        <v>16</v>
      </c>
    </row>
    <row r="30" spans="1:9" x14ac:dyDescent="0.25">
      <c r="C30" s="3" t="s">
        <v>31</v>
      </c>
    </row>
    <row r="31" spans="1:9" x14ac:dyDescent="0.25">
      <c r="C31" s="3" t="s">
        <v>22</v>
      </c>
    </row>
    <row r="32" spans="1:9" x14ac:dyDescent="0.25">
      <c r="C32" s="3" t="s">
        <v>32</v>
      </c>
    </row>
    <row r="33" spans="1:9" x14ac:dyDescent="0.25">
      <c r="C33" s="3" t="s">
        <v>33</v>
      </c>
    </row>
    <row r="34" spans="1:9" ht="30" x14ac:dyDescent="0.25">
      <c r="A34">
        <v>5</v>
      </c>
      <c r="B34" s="3" t="s">
        <v>34</v>
      </c>
      <c r="C34" s="3" t="s">
        <v>30</v>
      </c>
      <c r="D34">
        <v>10</v>
      </c>
      <c r="E34" t="s">
        <v>28</v>
      </c>
      <c r="F34">
        <v>0</v>
      </c>
      <c r="G34">
        <v>0</v>
      </c>
      <c r="H34">
        <f>(D34*F34)</f>
        <v>0</v>
      </c>
      <c r="I34">
        <f>(D34*G34)</f>
        <v>0</v>
      </c>
    </row>
    <row r="35" spans="1:9" x14ac:dyDescent="0.25">
      <c r="A35" t="s">
        <v>16</v>
      </c>
    </row>
    <row r="36" spans="1:9" x14ac:dyDescent="0.25">
      <c r="C36" s="3" t="s">
        <v>35</v>
      </c>
    </row>
    <row r="37" spans="1:9" x14ac:dyDescent="0.25">
      <c r="C37" s="3" t="s">
        <v>36</v>
      </c>
    </row>
    <row r="38" spans="1:9" x14ac:dyDescent="0.25">
      <c r="C38" s="3" t="s">
        <v>22</v>
      </c>
    </row>
    <row r="39" spans="1:9" x14ac:dyDescent="0.25">
      <c r="C39" s="3" t="s">
        <v>37</v>
      </c>
    </row>
    <row r="40" spans="1:9" ht="30" x14ac:dyDescent="0.25">
      <c r="A40">
        <v>6</v>
      </c>
      <c r="B40" s="3" t="s">
        <v>38</v>
      </c>
      <c r="C40" s="3" t="s">
        <v>39</v>
      </c>
      <c r="D40">
        <v>5</v>
      </c>
      <c r="E40" t="s">
        <v>15</v>
      </c>
      <c r="F40">
        <v>0</v>
      </c>
      <c r="G40">
        <v>0</v>
      </c>
      <c r="H40">
        <f>(D40*F40)</f>
        <v>0</v>
      </c>
      <c r="I40">
        <f>(D40*G40)</f>
        <v>0</v>
      </c>
    </row>
    <row r="41" spans="1:9" x14ac:dyDescent="0.25">
      <c r="A41" t="s">
        <v>16</v>
      </c>
    </row>
    <row r="42" spans="1:9" ht="30" x14ac:dyDescent="0.25">
      <c r="A42">
        <v>7</v>
      </c>
      <c r="B42" s="3" t="s">
        <v>40</v>
      </c>
      <c r="C42" s="3" t="s">
        <v>30</v>
      </c>
      <c r="D42">
        <v>5</v>
      </c>
      <c r="E42" t="s">
        <v>15</v>
      </c>
      <c r="F42">
        <v>0</v>
      </c>
      <c r="G42">
        <v>0</v>
      </c>
      <c r="H42">
        <f>(D42*F42)</f>
        <v>0</v>
      </c>
      <c r="I42">
        <f>(D42*G42)</f>
        <v>0</v>
      </c>
    </row>
    <row r="43" spans="1:9" x14ac:dyDescent="0.25">
      <c r="A43" t="s">
        <v>16</v>
      </c>
    </row>
    <row r="44" spans="1:9" x14ac:dyDescent="0.25">
      <c r="C44" s="3" t="s">
        <v>41</v>
      </c>
    </row>
    <row r="45" spans="1:9" x14ac:dyDescent="0.25">
      <c r="C45" s="3" t="s">
        <v>36</v>
      </c>
    </row>
    <row r="46" spans="1:9" x14ac:dyDescent="0.25">
      <c r="C46" s="3" t="s">
        <v>22</v>
      </c>
    </row>
    <row r="47" spans="1:9" x14ac:dyDescent="0.25">
      <c r="C47" s="3" t="s">
        <v>42</v>
      </c>
    </row>
    <row r="48" spans="1:9" ht="30" x14ac:dyDescent="0.25">
      <c r="A48">
        <v>8</v>
      </c>
      <c r="B48" s="3" t="s">
        <v>43</v>
      </c>
      <c r="C48" s="3" t="s">
        <v>30</v>
      </c>
      <c r="D48">
        <v>6</v>
      </c>
      <c r="E48" t="s">
        <v>15</v>
      </c>
      <c r="F48">
        <v>0</v>
      </c>
      <c r="G48">
        <v>0</v>
      </c>
      <c r="H48">
        <f>(D48*F48)</f>
        <v>0</v>
      </c>
      <c r="I48">
        <f>(D48*G48)</f>
        <v>0</v>
      </c>
    </row>
    <row r="49" spans="1:9" x14ac:dyDescent="0.25">
      <c r="A49" t="s">
        <v>16</v>
      </c>
    </row>
    <row r="50" spans="1:9" ht="30" x14ac:dyDescent="0.25">
      <c r="A50">
        <v>9</v>
      </c>
      <c r="B50" s="3" t="s">
        <v>44</v>
      </c>
      <c r="C50" s="3" t="s">
        <v>39</v>
      </c>
      <c r="D50">
        <v>5</v>
      </c>
      <c r="E50" t="s">
        <v>15</v>
      </c>
      <c r="F50">
        <v>0</v>
      </c>
      <c r="G50">
        <v>0</v>
      </c>
      <c r="H50">
        <f>(D50*F50)</f>
        <v>0</v>
      </c>
      <c r="I50">
        <f>(D50*G50)</f>
        <v>0</v>
      </c>
    </row>
    <row r="51" spans="1:9" x14ac:dyDescent="0.25">
      <c r="A51" t="s">
        <v>16</v>
      </c>
    </row>
    <row r="52" spans="1:9" x14ac:dyDescent="0.25">
      <c r="C52" s="3" t="s">
        <v>45</v>
      </c>
    </row>
    <row r="53" spans="1:9" x14ac:dyDescent="0.25">
      <c r="C53" s="3" t="s">
        <v>36</v>
      </c>
    </row>
    <row r="54" spans="1:9" x14ac:dyDescent="0.25">
      <c r="C54" s="3" t="s">
        <v>22</v>
      </c>
    </row>
    <row r="55" spans="1:9" x14ac:dyDescent="0.25">
      <c r="C55" s="3" t="s">
        <v>46</v>
      </c>
    </row>
    <row r="56" spans="1:9" ht="30" x14ac:dyDescent="0.25">
      <c r="A56">
        <v>10</v>
      </c>
      <c r="B56" s="3" t="s">
        <v>47</v>
      </c>
      <c r="C56" s="3" t="s">
        <v>30</v>
      </c>
      <c r="D56">
        <v>12</v>
      </c>
      <c r="E56" t="s">
        <v>15</v>
      </c>
      <c r="F56">
        <v>0</v>
      </c>
      <c r="G56">
        <v>0</v>
      </c>
      <c r="H56">
        <f>(D56*F56)</f>
        <v>0</v>
      </c>
      <c r="I56">
        <f>(D56*G56)</f>
        <v>0</v>
      </c>
    </row>
    <row r="57" spans="1:9" x14ac:dyDescent="0.25">
      <c r="A57" t="s">
        <v>16</v>
      </c>
    </row>
    <row r="58" spans="1:9" ht="30" x14ac:dyDescent="0.25">
      <c r="A58">
        <v>11</v>
      </c>
      <c r="B58" s="3" t="s">
        <v>48</v>
      </c>
      <c r="C58" s="3" t="s">
        <v>39</v>
      </c>
      <c r="D58">
        <v>6</v>
      </c>
      <c r="E58" t="s">
        <v>15</v>
      </c>
      <c r="F58">
        <v>0</v>
      </c>
      <c r="G58">
        <v>0</v>
      </c>
      <c r="H58">
        <f>(D58*F58)</f>
        <v>0</v>
      </c>
      <c r="I58">
        <f>(D58*G58)</f>
        <v>0</v>
      </c>
    </row>
    <row r="59" spans="1:9" x14ac:dyDescent="0.25">
      <c r="A59" t="s">
        <v>16</v>
      </c>
    </row>
    <row r="60" spans="1:9" x14ac:dyDescent="0.25">
      <c r="C60" s="3" t="s">
        <v>49</v>
      </c>
    </row>
    <row r="61" spans="1:9" x14ac:dyDescent="0.25">
      <c r="C61" s="3" t="s">
        <v>36</v>
      </c>
    </row>
    <row r="62" spans="1:9" x14ac:dyDescent="0.25">
      <c r="C62" s="3" t="s">
        <v>22</v>
      </c>
    </row>
    <row r="63" spans="1:9" x14ac:dyDescent="0.25">
      <c r="C63" s="3" t="s">
        <v>50</v>
      </c>
    </row>
    <row r="64" spans="1:9" ht="30" x14ac:dyDescent="0.25">
      <c r="A64">
        <v>12</v>
      </c>
      <c r="B64" s="3" t="s">
        <v>51</v>
      </c>
      <c r="C64" s="3" t="s">
        <v>30</v>
      </c>
      <c r="D64">
        <v>6</v>
      </c>
      <c r="E64" t="s">
        <v>15</v>
      </c>
      <c r="F64">
        <v>0</v>
      </c>
      <c r="G64">
        <v>0</v>
      </c>
      <c r="H64">
        <f>(D64*F64)</f>
        <v>0</v>
      </c>
      <c r="I64">
        <f>(D64*G64)</f>
        <v>0</v>
      </c>
    </row>
    <row r="65" spans="1:9" x14ac:dyDescent="0.25">
      <c r="A65" t="s">
        <v>16</v>
      </c>
    </row>
    <row r="66" spans="1:9" ht="30" x14ac:dyDescent="0.25">
      <c r="A66">
        <v>13</v>
      </c>
      <c r="B66" s="3" t="s">
        <v>52</v>
      </c>
      <c r="C66" s="3" t="s">
        <v>39</v>
      </c>
      <c r="D66">
        <v>4</v>
      </c>
      <c r="E66" t="s">
        <v>15</v>
      </c>
      <c r="F66">
        <v>0</v>
      </c>
      <c r="G66">
        <v>0</v>
      </c>
      <c r="H66">
        <f>(D66*F66)</f>
        <v>0</v>
      </c>
      <c r="I66">
        <f>(D66*G66)</f>
        <v>0</v>
      </c>
    </row>
    <row r="67" spans="1:9" x14ac:dyDescent="0.25">
      <c r="A67" t="s">
        <v>16</v>
      </c>
    </row>
    <row r="68" spans="1:9" x14ac:dyDescent="0.25">
      <c r="C68" s="3" t="s">
        <v>53</v>
      </c>
    </row>
    <row r="69" spans="1:9" x14ac:dyDescent="0.25">
      <c r="C69" s="3" t="s">
        <v>36</v>
      </c>
    </row>
    <row r="70" spans="1:9" x14ac:dyDescent="0.25">
      <c r="C70" s="3" t="s">
        <v>22</v>
      </c>
    </row>
    <row r="71" spans="1:9" x14ac:dyDescent="0.25">
      <c r="C71" s="3" t="s">
        <v>54</v>
      </c>
    </row>
    <row r="72" spans="1:9" x14ac:dyDescent="0.25">
      <c r="C72" s="3" t="s">
        <v>55</v>
      </c>
    </row>
    <row r="73" spans="1:9" ht="30" x14ac:dyDescent="0.25">
      <c r="A73">
        <v>14</v>
      </c>
      <c r="B73" s="3" t="s">
        <v>56</v>
      </c>
      <c r="C73" s="3" t="s">
        <v>30</v>
      </c>
      <c r="D73">
        <v>3</v>
      </c>
      <c r="E73" t="s">
        <v>15</v>
      </c>
      <c r="F73">
        <v>0</v>
      </c>
      <c r="G73">
        <v>0</v>
      </c>
      <c r="H73">
        <f>(D73*F73)</f>
        <v>0</v>
      </c>
      <c r="I73">
        <f>(D73*G73)</f>
        <v>0</v>
      </c>
    </row>
    <row r="74" spans="1:9" x14ac:dyDescent="0.25">
      <c r="A74" t="s">
        <v>16</v>
      </c>
    </row>
    <row r="75" spans="1:9" ht="30" x14ac:dyDescent="0.25">
      <c r="A75">
        <v>15</v>
      </c>
      <c r="B75" s="3" t="s">
        <v>57</v>
      </c>
      <c r="C75" s="3" t="s">
        <v>39</v>
      </c>
      <c r="D75">
        <v>3</v>
      </c>
      <c r="E75" t="s">
        <v>15</v>
      </c>
      <c r="F75">
        <v>0</v>
      </c>
      <c r="G75">
        <v>0</v>
      </c>
      <c r="H75">
        <f>(D75*F75)</f>
        <v>0</v>
      </c>
      <c r="I75">
        <f>(D75*G75)</f>
        <v>0</v>
      </c>
    </row>
    <row r="76" spans="1:9" x14ac:dyDescent="0.25">
      <c r="A76" t="s">
        <v>16</v>
      </c>
    </row>
    <row r="77" spans="1:9" x14ac:dyDescent="0.25">
      <c r="C77" s="3" t="s">
        <v>58</v>
      </c>
    </row>
    <row r="78" spans="1:9" x14ac:dyDescent="0.25">
      <c r="C78" s="3" t="s">
        <v>36</v>
      </c>
    </row>
    <row r="79" spans="1:9" x14ac:dyDescent="0.25">
      <c r="C79" s="3" t="s">
        <v>22</v>
      </c>
    </row>
    <row r="80" spans="1:9" x14ac:dyDescent="0.25">
      <c r="C80" s="3" t="s">
        <v>59</v>
      </c>
    </row>
    <row r="81" spans="1:9" ht="30" x14ac:dyDescent="0.25">
      <c r="A81">
        <v>16</v>
      </c>
      <c r="B81" s="3" t="s">
        <v>60</v>
      </c>
      <c r="C81" s="3" t="s">
        <v>61</v>
      </c>
      <c r="D81">
        <v>2</v>
      </c>
      <c r="E81" t="s">
        <v>15</v>
      </c>
      <c r="F81">
        <v>0</v>
      </c>
      <c r="G81">
        <v>0</v>
      </c>
      <c r="H81">
        <f>(D81*F81)</f>
        <v>0</v>
      </c>
      <c r="I81">
        <f>(D81*G81)</f>
        <v>0</v>
      </c>
    </row>
    <row r="82" spans="1:9" x14ac:dyDescent="0.25">
      <c r="A82" t="s">
        <v>16</v>
      </c>
    </row>
    <row r="83" spans="1:9" x14ac:dyDescent="0.25">
      <c r="C83" s="3" t="s">
        <v>62</v>
      </c>
    </row>
    <row r="84" spans="1:9" x14ac:dyDescent="0.25">
      <c r="C84" s="3" t="s">
        <v>63</v>
      </c>
    </row>
    <row r="85" spans="1:9" x14ac:dyDescent="0.25">
      <c r="C85" s="3" t="s">
        <v>64</v>
      </c>
    </row>
    <row r="86" spans="1:9" ht="30" x14ac:dyDescent="0.25">
      <c r="A86">
        <v>17</v>
      </c>
      <c r="B86" s="3" t="s">
        <v>65</v>
      </c>
      <c r="C86" s="3" t="s">
        <v>39</v>
      </c>
      <c r="D86">
        <v>2</v>
      </c>
      <c r="E86" t="s">
        <v>15</v>
      </c>
      <c r="F86">
        <v>0</v>
      </c>
      <c r="G86">
        <v>0</v>
      </c>
      <c r="H86">
        <f>(D86*F86)</f>
        <v>0</v>
      </c>
      <c r="I86">
        <f>(D86*G86)</f>
        <v>0</v>
      </c>
    </row>
    <row r="87" spans="1:9" x14ac:dyDescent="0.25">
      <c r="A87" t="s">
        <v>16</v>
      </c>
    </row>
    <row r="88" spans="1:9" x14ac:dyDescent="0.25">
      <c r="C88" s="3" t="s">
        <v>66</v>
      </c>
    </row>
    <row r="89" spans="1:9" x14ac:dyDescent="0.25">
      <c r="C89" s="3" t="s">
        <v>67</v>
      </c>
    </row>
    <row r="90" spans="1:9" x14ac:dyDescent="0.25">
      <c r="C90" s="3" t="s">
        <v>68</v>
      </c>
    </row>
    <row r="91" spans="1:9" x14ac:dyDescent="0.25">
      <c r="C91" s="3" t="s">
        <v>69</v>
      </c>
    </row>
    <row r="92" spans="1:9" ht="30" x14ac:dyDescent="0.25">
      <c r="A92">
        <v>18</v>
      </c>
      <c r="B92" s="3" t="s">
        <v>70</v>
      </c>
      <c r="C92" s="3" t="s">
        <v>39</v>
      </c>
      <c r="D92">
        <v>1</v>
      </c>
      <c r="E92" t="s">
        <v>15</v>
      </c>
      <c r="F92">
        <v>0</v>
      </c>
      <c r="G92">
        <v>0</v>
      </c>
      <c r="H92">
        <f>(D92*F92)</f>
        <v>0</v>
      </c>
      <c r="I92">
        <f>(D92*G92)</f>
        <v>0</v>
      </c>
    </row>
    <row r="93" spans="1:9" x14ac:dyDescent="0.25">
      <c r="A93" t="s">
        <v>16</v>
      </c>
    </row>
    <row r="94" spans="1:9" x14ac:dyDescent="0.25">
      <c r="C94" s="3" t="s">
        <v>71</v>
      </c>
    </row>
    <row r="95" spans="1:9" x14ac:dyDescent="0.25">
      <c r="C95" s="3" t="s">
        <v>72</v>
      </c>
    </row>
    <row r="96" spans="1:9" x14ac:dyDescent="0.25">
      <c r="C96" s="3" t="s">
        <v>73</v>
      </c>
    </row>
    <row r="97" spans="1:9" x14ac:dyDescent="0.25">
      <c r="C97" s="3" t="s">
        <v>74</v>
      </c>
    </row>
    <row r="98" spans="1:9" x14ac:dyDescent="0.25">
      <c r="C98" s="3" t="s">
        <v>75</v>
      </c>
    </row>
    <row r="99" spans="1:9" ht="30" x14ac:dyDescent="0.25">
      <c r="A99">
        <v>19</v>
      </c>
      <c r="B99" s="3" t="s">
        <v>76</v>
      </c>
      <c r="C99" s="3" t="s">
        <v>77</v>
      </c>
      <c r="D99">
        <v>2</v>
      </c>
      <c r="E99" t="s">
        <v>15</v>
      </c>
      <c r="F99">
        <v>0</v>
      </c>
      <c r="G99">
        <v>0</v>
      </c>
      <c r="H99">
        <f>(D99*F99)</f>
        <v>0</v>
      </c>
      <c r="I99">
        <f>(D99*G99)</f>
        <v>0</v>
      </c>
    </row>
    <row r="100" spans="1:9" x14ac:dyDescent="0.25">
      <c r="A100" t="s">
        <v>16</v>
      </c>
    </row>
    <row r="101" spans="1:9" x14ac:dyDescent="0.25">
      <c r="C101" s="3" t="s">
        <v>78</v>
      </c>
    </row>
    <row r="102" spans="1:9" ht="30" x14ac:dyDescent="0.25">
      <c r="C102" s="3" t="s">
        <v>79</v>
      </c>
    </row>
    <row r="103" spans="1:9" ht="30" x14ac:dyDescent="0.25">
      <c r="A103">
        <v>20</v>
      </c>
      <c r="B103" s="3" t="s">
        <v>80</v>
      </c>
      <c r="C103" s="3" t="s">
        <v>81</v>
      </c>
      <c r="D103">
        <v>2</v>
      </c>
      <c r="E103" t="s">
        <v>15</v>
      </c>
      <c r="F103">
        <v>0</v>
      </c>
      <c r="G103">
        <v>0</v>
      </c>
      <c r="H103">
        <f>(D103*F103)</f>
        <v>0</v>
      </c>
      <c r="I103">
        <f>(D103*G103)</f>
        <v>0</v>
      </c>
    </row>
    <row r="104" spans="1:9" x14ac:dyDescent="0.25">
      <c r="A104" t="s">
        <v>16</v>
      </c>
    </row>
    <row r="105" spans="1:9" x14ac:dyDescent="0.25">
      <c r="C105" s="3" t="s">
        <v>82</v>
      </c>
    </row>
    <row r="106" spans="1:9" x14ac:dyDescent="0.25">
      <c r="C106" s="3" t="s">
        <v>83</v>
      </c>
    </row>
    <row r="107" spans="1:9" x14ac:dyDescent="0.25">
      <c r="C107" s="3" t="s">
        <v>84</v>
      </c>
    </row>
    <row r="108" spans="1:9" x14ac:dyDescent="0.25">
      <c r="A108">
        <v>21</v>
      </c>
      <c r="B108" s="3" t="s">
        <v>85</v>
      </c>
      <c r="D108">
        <v>1</v>
      </c>
      <c r="E108" t="s">
        <v>19</v>
      </c>
      <c r="F108">
        <v>0</v>
      </c>
      <c r="G108">
        <v>0</v>
      </c>
      <c r="H108">
        <f>(D108*F108)</f>
        <v>0</v>
      </c>
      <c r="I108">
        <f>(D108*G108)</f>
        <v>0</v>
      </c>
    </row>
    <row r="109" spans="1:9" x14ac:dyDescent="0.25">
      <c r="A109" t="s">
        <v>16</v>
      </c>
    </row>
    <row r="110" spans="1:9" x14ac:dyDescent="0.25">
      <c r="C110" s="3" t="s">
        <v>86</v>
      </c>
    </row>
    <row r="111" spans="1:9" x14ac:dyDescent="0.25">
      <c r="C111" s="3" t="s">
        <v>87</v>
      </c>
    </row>
    <row r="112" spans="1:9" x14ac:dyDescent="0.25">
      <c r="A112">
        <v>22</v>
      </c>
      <c r="B112" s="3" t="s">
        <v>88</v>
      </c>
      <c r="D112">
        <v>1</v>
      </c>
      <c r="E112" t="s">
        <v>19</v>
      </c>
      <c r="F112">
        <v>0</v>
      </c>
      <c r="G112">
        <v>0</v>
      </c>
      <c r="H112">
        <f>(D112*F112)</f>
        <v>0</v>
      </c>
      <c r="I112">
        <f>(D112*G112)</f>
        <v>0</v>
      </c>
    </row>
    <row r="113" spans="1:9" x14ac:dyDescent="0.25">
      <c r="A113" t="s">
        <v>16</v>
      </c>
    </row>
    <row r="114" spans="1:9" x14ac:dyDescent="0.25">
      <c r="C114" s="3" t="s">
        <v>89</v>
      </c>
    </row>
    <row r="115" spans="1:9" x14ac:dyDescent="0.25">
      <c r="C115" s="3" t="s">
        <v>90</v>
      </c>
    </row>
    <row r="116" spans="1:9" x14ac:dyDescent="0.25">
      <c r="A116">
        <v>23</v>
      </c>
      <c r="B116" s="3" t="s">
        <v>91</v>
      </c>
      <c r="D116">
        <v>1</v>
      </c>
      <c r="E116" t="s">
        <v>19</v>
      </c>
      <c r="F116">
        <v>0</v>
      </c>
      <c r="G116">
        <v>0</v>
      </c>
      <c r="H116">
        <f>(D116*F116)</f>
        <v>0</v>
      </c>
      <c r="I116">
        <f>(D116*G116)</f>
        <v>0</v>
      </c>
    </row>
    <row r="117" spans="1:9" x14ac:dyDescent="0.25">
      <c r="A117" t="s">
        <v>16</v>
      </c>
    </row>
    <row r="118" spans="1:9" x14ac:dyDescent="0.25">
      <c r="C118" s="3" t="s">
        <v>92</v>
      </c>
    </row>
    <row r="119" spans="1:9" x14ac:dyDescent="0.25">
      <c r="A119">
        <v>24</v>
      </c>
      <c r="B119" s="3" t="s">
        <v>18</v>
      </c>
      <c r="D119">
        <v>1</v>
      </c>
      <c r="E119" t="s">
        <v>19</v>
      </c>
      <c r="F119">
        <v>0</v>
      </c>
      <c r="G119">
        <v>0</v>
      </c>
      <c r="H119">
        <f>(D119*F119)</f>
        <v>0</v>
      </c>
      <c r="I119">
        <f>(D119*G119)</f>
        <v>0</v>
      </c>
    </row>
    <row r="120" spans="1:9" x14ac:dyDescent="0.25">
      <c r="A120" t="s">
        <v>16</v>
      </c>
    </row>
    <row r="121" spans="1:9" x14ac:dyDescent="0.25">
      <c r="C121" s="3" t="s">
        <v>93</v>
      </c>
    </row>
    <row r="122" spans="1:9" x14ac:dyDescent="0.25">
      <c r="C122" s="3" t="s">
        <v>72</v>
      </c>
    </row>
    <row r="123" spans="1:9" x14ac:dyDescent="0.25">
      <c r="C123" s="3" t="s">
        <v>94</v>
      </c>
    </row>
    <row r="124" spans="1:9" ht="30" x14ac:dyDescent="0.25">
      <c r="A124">
        <v>25</v>
      </c>
      <c r="B124" s="3" t="s">
        <v>95</v>
      </c>
      <c r="C124" s="3" t="s">
        <v>96</v>
      </c>
      <c r="D124">
        <v>50</v>
      </c>
      <c r="E124" t="s">
        <v>15</v>
      </c>
      <c r="F124">
        <v>0</v>
      </c>
      <c r="G124">
        <v>0</v>
      </c>
      <c r="H124">
        <f>(D124*F124)</f>
        <v>0</v>
      </c>
      <c r="I124">
        <f>(D124*G124)</f>
        <v>0</v>
      </c>
    </row>
    <row r="125" spans="1:9" x14ac:dyDescent="0.25">
      <c r="A125" t="s">
        <v>16</v>
      </c>
    </row>
    <row r="126" spans="1:9" x14ac:dyDescent="0.25">
      <c r="C126" s="3" t="s">
        <v>97</v>
      </c>
    </row>
    <row r="127" spans="1:9" ht="30" x14ac:dyDescent="0.25">
      <c r="A127">
        <v>26</v>
      </c>
      <c r="B127" s="3" t="s">
        <v>98</v>
      </c>
      <c r="C127" s="3" t="s">
        <v>99</v>
      </c>
      <c r="D127">
        <v>130</v>
      </c>
      <c r="E127" t="s">
        <v>100</v>
      </c>
      <c r="F127">
        <v>0</v>
      </c>
      <c r="G127">
        <v>0</v>
      </c>
      <c r="H127">
        <f>(D127*F127)</f>
        <v>0</v>
      </c>
      <c r="I127">
        <f>(D127*G127)</f>
        <v>0</v>
      </c>
    </row>
    <row r="128" spans="1:9" x14ac:dyDescent="0.25">
      <c r="A128" t="s">
        <v>16</v>
      </c>
    </row>
    <row r="129" spans="3:9" x14ac:dyDescent="0.25">
      <c r="C129" s="2" t="s">
        <v>104</v>
      </c>
      <c r="D129" s="1"/>
      <c r="E129" s="1"/>
      <c r="F129" s="1"/>
      <c r="G129" s="1"/>
      <c r="H129" s="1">
        <f>SUM(H2:H128)</f>
        <v>0</v>
      </c>
      <c r="I129" s="1">
        <f>SUM(I2:I128)</f>
        <v>0</v>
      </c>
    </row>
  </sheetData>
  <pageMargins left="0.7" right="0.7" top="0.75" bottom="0.75" header="0.3" footer="0.3"/>
  <pageSetup paperSize="9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Konyhai elszívás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Foszer</dc:creator>
  <cp:lastModifiedBy>aglaca</cp:lastModifiedBy>
  <cp:lastPrinted>2017-01-23T06:59:59Z</cp:lastPrinted>
  <dcterms:created xsi:type="dcterms:W3CDTF">2017-01-17T23:20:55Z</dcterms:created>
  <dcterms:modified xsi:type="dcterms:W3CDTF">2017-01-23T07:14:07Z</dcterms:modified>
</cp:coreProperties>
</file>