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Z:\Munka\Tiszabercel\Tiszabercel konyha 2016\Tervszállítás\Közbeszerzés\Gépészet\"/>
    </mc:Choice>
  </mc:AlternateContent>
  <bookViews>
    <workbookView xWindow="0" yWindow="0" windowWidth="21600" windowHeight="9135" activeTab="2"/>
  </bookViews>
  <sheets>
    <sheet name="Összesítő" sheetId="6" r:id="rId1"/>
    <sheet name="Vaillant berendezések" sheetId="4" r:id="rId2"/>
    <sheet name="Vízellátás-csatornázás" sheetId="5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2" i="5" l="1"/>
  <c r="H82" i="5"/>
  <c r="I75" i="5"/>
  <c r="H75" i="5"/>
  <c r="I67" i="5"/>
  <c r="H67" i="5"/>
  <c r="I63" i="5"/>
  <c r="H63" i="5"/>
  <c r="I50" i="5"/>
  <c r="H50" i="5"/>
  <c r="I38" i="5"/>
  <c r="H38" i="5"/>
  <c r="I36" i="5"/>
  <c r="H36" i="5"/>
  <c r="I34" i="5"/>
  <c r="H34" i="5"/>
  <c r="I25" i="5"/>
  <c r="H25" i="5"/>
  <c r="I23" i="5"/>
  <c r="H23" i="5"/>
  <c r="I14" i="5"/>
  <c r="H14" i="5"/>
  <c r="I12" i="5"/>
  <c r="H12" i="5"/>
  <c r="I9" i="5"/>
  <c r="H9" i="5"/>
  <c r="I5" i="5"/>
  <c r="H5" i="5"/>
  <c r="I76" i="4"/>
  <c r="H76" i="4"/>
  <c r="I73" i="4"/>
  <c r="H73" i="4"/>
  <c r="I67" i="4"/>
  <c r="H67" i="4"/>
  <c r="I55" i="4"/>
  <c r="H55" i="4"/>
  <c r="I50" i="4"/>
  <c r="H50" i="4"/>
  <c r="I43" i="4"/>
  <c r="H43" i="4"/>
  <c r="I35" i="4"/>
  <c r="H35" i="4"/>
  <c r="I30" i="4"/>
  <c r="H30" i="4"/>
  <c r="I27" i="4"/>
  <c r="H27" i="4"/>
  <c r="I24" i="4"/>
  <c r="H24" i="4"/>
  <c r="I17" i="4"/>
  <c r="H17" i="4"/>
  <c r="I7" i="4"/>
  <c r="H7" i="4"/>
  <c r="I84" i="5" l="1"/>
  <c r="H19" i="6" s="1"/>
  <c r="H84" i="5"/>
  <c r="E19" i="6" s="1"/>
  <c r="I79" i="4"/>
  <c r="H18" i="6" s="1"/>
  <c r="H79" i="4"/>
  <c r="E18" i="6" s="1"/>
  <c r="H23" i="6" l="1"/>
  <c r="E23" i="6"/>
  <c r="F26" i="6" l="1"/>
  <c r="F32" i="6" s="1"/>
  <c r="F30" i="6" s="1"/>
</calcChain>
</file>

<file path=xl/sharedStrings.xml><?xml version="1.0" encoding="utf-8"?>
<sst xmlns="http://schemas.openxmlformats.org/spreadsheetml/2006/main" count="239" uniqueCount="157">
  <si>
    <t>No.</t>
  </si>
  <si>
    <t xml:space="preserve">  Azonosító</t>
  </si>
  <si>
    <t xml:space="preserve">  Szöveg</t>
  </si>
  <si>
    <t>Mennyiség</t>
  </si>
  <si>
    <t>Egys.</t>
  </si>
  <si>
    <t>Anyagár</t>
  </si>
  <si>
    <t>Vízellátás-csatornázás</t>
  </si>
  <si>
    <t>Vízvezeték elzárás és nyitás</t>
  </si>
  <si>
    <t>bontási és javítási munkák előtt és után</t>
  </si>
  <si>
    <t>81-000-101-001</t>
  </si>
  <si>
    <t>db</t>
  </si>
  <si>
    <t xml:space="preserve"> </t>
  </si>
  <si>
    <t>Szabadon, vagy padlócsatornába szerelt horganyzott,</t>
  </si>
  <si>
    <t>vagy fekete acélcső bontása,tartószerkezetekről</t>
  </si>
  <si>
    <t>81-000-201</t>
  </si>
  <si>
    <t>2"-ig, vagy  DN  50-  ig</t>
  </si>
  <si>
    <t>m</t>
  </si>
  <si>
    <t>PVC csővezeték bontása</t>
  </si>
  <si>
    <t>81-000-241</t>
  </si>
  <si>
    <t>DN  25- 50</t>
  </si>
  <si>
    <t>81-000-242</t>
  </si>
  <si>
    <t>DN  65-100</t>
  </si>
  <si>
    <t>Alumíniumbetétes, oxigéndiffúziómentes műanyag csővezeték,</t>
  </si>
  <si>
    <t>hideg-, melegvíz nyomóvezetéki, valamint központifűtési célokra,</t>
  </si>
  <si>
    <t>a csővégek préskötéses kapcsolásával, szakaszos nyomáspróbával,</t>
  </si>
  <si>
    <t>szabadon szerelve, csőidomokkal és tartóbilincsekkel.</t>
  </si>
  <si>
    <t>Anyaga: polietilén</t>
  </si>
  <si>
    <t>HAKA típusú,</t>
  </si>
  <si>
    <t>tekercsben szállítva</t>
  </si>
  <si>
    <t>81-514-003-020-52-51015</t>
  </si>
  <si>
    <t>átm. 20 x 2,0 mm</t>
  </si>
  <si>
    <t>81-514-002-016-52-51015</t>
  </si>
  <si>
    <t>átm. 16 x 2,0 mm</t>
  </si>
  <si>
    <t>Tokos lefolyóvezeték műanyagból,</t>
  </si>
  <si>
    <t>gumigyűrűs kötésekkel, szakaszos tömörségi próbával.</t>
  </si>
  <si>
    <t>Anyaga: PVC , MSZ 8000-4:1981</t>
  </si>
  <si>
    <t>Nyomásfokozat: P1,</t>
  </si>
  <si>
    <t>PIPELIFE típusú,</t>
  </si>
  <si>
    <t>szabadon, horonyba vagy padlócsatornába szerelve,</t>
  </si>
  <si>
    <t>tartószerkezetekkel, műanyag csőidomokkal</t>
  </si>
  <si>
    <t>81-231-104-032-01-91011</t>
  </si>
  <si>
    <t>átm. 32 x 1,8 mm KAEM032/1M</t>
  </si>
  <si>
    <t>81-231-106-050-01-91011</t>
  </si>
  <si>
    <t>átm. 50 x 1,8 mm KAEM050/1M</t>
  </si>
  <si>
    <t>81-231-110-110-01-91011</t>
  </si>
  <si>
    <t>átm.110 x 2,2 mm KAEM110/1M</t>
  </si>
  <si>
    <t>Szaniter kerámia  mosdó, hideg-melegvízre,</t>
  </si>
  <si>
    <t>műanyag faliékekkel, csavarokkal,</t>
  </si>
  <si>
    <t>1 db MOFÉM leeresztőszelep nélküli csapteleppel</t>
  </si>
  <si>
    <t>2 db falikoronggal,</t>
  </si>
  <si>
    <t>2 db MOFÉM sarokszeleppel, nyomó összekötőcsővel,</t>
  </si>
  <si>
    <t>1 db MOFÉM leeresztőszelepes bűzelzáróval,</t>
  </si>
  <si>
    <t>felszerelve,</t>
  </si>
  <si>
    <t>V&amp;B ALFÖLDI-Saval típusú,</t>
  </si>
  <si>
    <t>bűzelzáró takaróelem és mosdóláb nélkül,</t>
  </si>
  <si>
    <t>MOFÉM JUNIOR ECO 150-0021-00 sz. egykaros mosdócsapteleppel</t>
  </si>
  <si>
    <t>82-211-911-113-01-13102</t>
  </si>
  <si>
    <t>60x49 cm  fehér 702040</t>
  </si>
  <si>
    <t>Szaniter kerámia WC csésze, padlóra szerelhető kivitelben</t>
  </si>
  <si>
    <t>a szükséges szerelési tartozékokkal, továbbá</t>
  </si>
  <si>
    <t>1 db műanyag öblítőtartállyal,</t>
  </si>
  <si>
    <t>1 db falikoronggal,</t>
  </si>
  <si>
    <t>1 db MOFÉM sarokszeleppel,</t>
  </si>
  <si>
    <t>1 db FIL-NOX flexibilis vízbekötőcsővel,</t>
  </si>
  <si>
    <t>1 db WC ülőkével,</t>
  </si>
  <si>
    <t>V&amp;B ALFÖLDI-Bázis típusú,</t>
  </si>
  <si>
    <t>SANIT 930 sz. műanyag öblítőtartállyal,</t>
  </si>
  <si>
    <t>mélyöblítésű kivitelben</t>
  </si>
  <si>
    <t>82-213-911-121-01-11311</t>
  </si>
  <si>
    <t>hátsó kifolyású,fehér  4031 59 01 sz.</t>
  </si>
  <si>
    <t>Zuhanytálca akryl, a fenékrészen csúszást gátló</t>
  </si>
  <si>
    <t>domborításokkal, a külön tételben kiírt tartozékokkal felszerelve,</t>
  </si>
  <si>
    <t>82-217-111-001-01-17111</t>
  </si>
  <si>
    <t>800 x 800 x 105 mm</t>
  </si>
  <si>
    <t>Zuhanytálca szifon műanyagból (PP),</t>
  </si>
  <si>
    <t>gömbcsuklóval állítható kifolyócsővel (PE),</t>
  </si>
  <si>
    <t>6/4" szeleppel, hajfogóval, dugóval,</t>
  </si>
  <si>
    <t>HL514 jelű,</t>
  </si>
  <si>
    <t>ÖNORM B 2511, EN 329 szerint</t>
  </si>
  <si>
    <t>82-281-706-040-41-00253</t>
  </si>
  <si>
    <t>PP DN40/50x1 1/2", átm. 52mm lyukhoz HL514</t>
  </si>
  <si>
    <t>Zuhanycsaptelep,</t>
  </si>
  <si>
    <t>sárgarézből, krómozott kivitelben,</t>
  </si>
  <si>
    <t>3/4 fordulatos kerámia felsőrésszel,</t>
  </si>
  <si>
    <t>MOFÉM 1820 KRÓM típusú,</t>
  </si>
  <si>
    <t>82-251-711-001-24-21731</t>
  </si>
  <si>
    <t>zuhanyszettel 5621251</t>
  </si>
  <si>
    <t>K-tétel</t>
  </si>
  <si>
    <t>(de az elektromos bekötés nélkül),</t>
  </si>
  <si>
    <t>VAILLANT típusú,</t>
  </si>
  <si>
    <t>Vaillant berendezések</t>
  </si>
  <si>
    <t>felszerelve és bekötve,</t>
  </si>
  <si>
    <t>HMV keverőszelep, 3/4",</t>
  </si>
  <si>
    <t>szolárrendszerek általi leforrázás ellen,</t>
  </si>
  <si>
    <t>22 mm-es szorítógyűrűs csavarzattal,</t>
  </si>
  <si>
    <t>82-121-223-001-13-32132</t>
  </si>
  <si>
    <t>3/4" 302040</t>
  </si>
  <si>
    <t>Nagyteljesítményű, álló síkkollektor,</t>
  </si>
  <si>
    <t>bruttó 2,51 m2 felületű, 3,2 mm vastag szolár biztonsági üveggel,</t>
  </si>
  <si>
    <t>40 mm-es, FCKW-mentes ásványgyapot hőszigeteléssel, szelektív</t>
  </si>
  <si>
    <t>bevonatú rézlemez hőelnyelő felülettel, beépített merülő hüvellyel</t>
  </si>
  <si>
    <t>az érzékelő számára, fekete alumínium keretben,</t>
  </si>
  <si>
    <t>abszorber űrtartalom: 1,85 liter,</t>
  </si>
  <si>
    <t>VAILLANT auroTHERM VFK 135 VD típusú,</t>
  </si>
  <si>
    <t>84-401-102-001-13-21101</t>
  </si>
  <si>
    <t>Függőleges szerelősín készlet,</t>
  </si>
  <si>
    <t>tetőn kívüli/lapostetős szereléshez,</t>
  </si>
  <si>
    <t>sínkészlet (2 db) síkkollektor függőleges,</t>
  </si>
  <si>
    <t>84-411-142-001-13-22101</t>
  </si>
  <si>
    <t>Kollektor bekötő-készlet VFK 135 VD-DBS</t>
  </si>
  <si>
    <t>Kollektor bővítő készlet  VFK 135 VD-DBS</t>
  </si>
  <si>
    <t>Flexibilis bekötő készlet,</t>
  </si>
  <si>
    <t>84-421-112-001-13-22141</t>
  </si>
  <si>
    <t>Flexibilis csatlakozó cső, "2 az 1-ben",</t>
  </si>
  <si>
    <t>auroSTEP szolárrendszer számára, két rézcsővel, közös</t>
  </si>
  <si>
    <t>hőszigetelésben az érzékelő-vezetékkel, roppantógyűrűs</t>
  </si>
  <si>
    <t>összekötő könyökökkel, rögzítő kampókkal,</t>
  </si>
  <si>
    <t>84-413-132-020-13-53131</t>
  </si>
  <si>
    <t>20 fm-es tekercsben 302360</t>
  </si>
  <si>
    <t>Érzékelő,</t>
  </si>
  <si>
    <t>univerzális hőmérséklet-érzékelő a</t>
  </si>
  <si>
    <t>VRS 620s/VRS 560/VRC 630s/VR 60 szabályozókhoz,</t>
  </si>
  <si>
    <t>felszerelve, (de az elektromos bekötés nélkül),</t>
  </si>
  <si>
    <t>VAILLANT VR 10 típusú,</t>
  </si>
  <si>
    <t>84-426-241-001-13-31111</t>
  </si>
  <si>
    <t>Tetőhorog készlet egymás melletti telepítéshez (4 db),</t>
  </si>
  <si>
    <t>VAILLANT S1 típusú,</t>
  </si>
  <si>
    <t>84-411-412-001-13-22151</t>
  </si>
  <si>
    <t>Szolár állomás,</t>
  </si>
  <si>
    <t>kollektorok csatlakoztatásához háromfokozatú</t>
  </si>
  <si>
    <t>szivattyúval, elzáró szerelvényekkel, 2 hőmérővel,</t>
  </si>
  <si>
    <t>nyomásmérővel, visszacsapó szeleppel, mennyiség</t>
  </si>
  <si>
    <t>korlátozóval egybeépített átfolyásmérővel, 6 bar-os</t>
  </si>
  <si>
    <t>biztonsági szeleppel, csatlakozási lehetőséggel és</t>
  </si>
  <si>
    <t>fali tartóval a tágulási tartály részére, hőszigetelve,</t>
  </si>
  <si>
    <t>auroFLOW VPM 15D VAILLANT 0010013148 típusú,</t>
  </si>
  <si>
    <t>84-421-201-022-13-33131</t>
  </si>
  <si>
    <t>22 liter/perc 0020129189</t>
  </si>
  <si>
    <t>Fagyálló folyadék, -35°C-ig,</t>
  </si>
  <si>
    <t>készre kevert, szolár rendszerekhez,</t>
  </si>
  <si>
    <t>rendszerbe betöltve,</t>
  </si>
  <si>
    <t>84-436-194-002-13-33111</t>
  </si>
  <si>
    <t>20 l-es 302498</t>
  </si>
  <si>
    <t>Bekötő kábel UV5-DBS</t>
  </si>
  <si>
    <t>Munkadíj Egység</t>
  </si>
  <si>
    <t>Anyagár Egység</t>
  </si>
  <si>
    <t>Munkadíj</t>
  </si>
  <si>
    <t>Vízellátás csatornázás</t>
  </si>
  <si>
    <t>Költségvetési Összesítő</t>
  </si>
  <si>
    <t>Tárgy: TISZABERCEL KONYHA FELÚJÍTÁSA épületgépészeti munkái</t>
  </si>
  <si>
    <t>Dij:</t>
  </si>
  <si>
    <t>Anyag:</t>
  </si>
  <si>
    <t>Ft</t>
  </si>
  <si>
    <t>Összesen:</t>
  </si>
  <si>
    <t>Összevont összesen:</t>
  </si>
  <si>
    <t>ÁFA</t>
  </si>
  <si>
    <t>Mind összesen: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</si>
</sst>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Ft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Courier New"/>
      <family val="3"/>
      <charset val="238"/>
    </font>
    <font>
      <b/>
      <sz val="10"/>
      <color indexed="8"/>
      <name val="Courier New"/>
      <family val="3"/>
      <charset val="238"/>
    </font>
    <font>
      <b/>
      <sz val="17"/>
      <color indexed="8"/>
      <name val="MS Sans Serif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4" fontId="0" fillId="0" borderId="0" xfId="0" applyNumberFormat="1"/>
    <xf numFmtId="164" fontId="1" fillId="0" borderId="0" xfId="0" applyNumberFormat="1" applyFont="1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0" fillId="0" borderId="0" xfId="0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zoomScale="120" zoomScaleNormal="100" zoomScaleSheetLayoutView="120" workbookViewId="0">
      <selection activeCell="D22" sqref="D22"/>
    </sheetView>
  </sheetViews>
  <sheetFormatPr defaultRowHeight="15" x14ac:dyDescent="0.25"/>
  <cols>
    <col min="3" max="3" width="14" customWidth="1"/>
    <col min="4" max="4" width="23.7109375" customWidth="1"/>
    <col min="5" max="5" width="9.85546875" bestFit="1" customWidth="1"/>
    <col min="6" max="6" width="15.7109375" customWidth="1"/>
    <col min="7" max="7" width="21.85546875" customWidth="1"/>
    <col min="8" max="8" width="11.140625" bestFit="1" customWidth="1"/>
  </cols>
  <sheetData>
    <row r="1" spans="1:9" x14ac:dyDescent="0.25">
      <c r="A1" s="5"/>
      <c r="B1" s="5"/>
      <c r="C1" s="5"/>
      <c r="D1" s="5"/>
      <c r="E1" s="5"/>
      <c r="F1" s="5"/>
      <c r="G1" s="5"/>
      <c r="H1" s="5"/>
      <c r="I1" s="5"/>
    </row>
    <row r="2" spans="1:9" x14ac:dyDescent="0.25">
      <c r="A2" s="5"/>
      <c r="B2" s="5"/>
      <c r="C2" s="5"/>
      <c r="D2" s="5"/>
      <c r="E2" s="5"/>
      <c r="F2" s="5"/>
      <c r="G2" s="5"/>
      <c r="H2" s="5"/>
      <c r="I2" s="5"/>
    </row>
    <row r="3" spans="1:9" x14ac:dyDescent="0.25">
      <c r="A3" s="5"/>
      <c r="B3" s="5"/>
      <c r="C3" s="5"/>
      <c r="D3" s="5"/>
      <c r="E3" s="5"/>
      <c r="F3" s="5"/>
      <c r="G3" s="5"/>
      <c r="H3" s="5"/>
      <c r="I3" s="5"/>
    </row>
    <row r="4" spans="1:9" x14ac:dyDescent="0.25">
      <c r="A4" s="5"/>
      <c r="B4" s="5"/>
      <c r="C4" s="5"/>
      <c r="D4" s="5"/>
      <c r="E4" s="5"/>
      <c r="F4" s="5"/>
      <c r="G4" s="5"/>
      <c r="H4" s="5"/>
      <c r="I4" s="5"/>
    </row>
    <row r="5" spans="1:9" x14ac:dyDescent="0.25">
      <c r="A5" s="5"/>
      <c r="B5" s="5"/>
      <c r="C5" s="5"/>
      <c r="D5" s="5"/>
      <c r="E5" s="5"/>
      <c r="F5" s="5"/>
      <c r="G5" s="5"/>
      <c r="H5" s="5"/>
      <c r="I5" s="5"/>
    </row>
    <row r="6" spans="1:9" ht="22.5" x14ac:dyDescent="0.25">
      <c r="A6" s="12" t="s">
        <v>148</v>
      </c>
      <c r="B6" s="13"/>
      <c r="C6" s="13"/>
      <c r="D6" s="13"/>
      <c r="E6" s="13"/>
      <c r="F6" s="13"/>
      <c r="G6" s="13"/>
      <c r="H6" s="13"/>
      <c r="I6" s="13"/>
    </row>
    <row r="7" spans="1:9" x14ac:dyDescent="0.25">
      <c r="A7" s="5"/>
      <c r="B7" s="5"/>
      <c r="C7" s="5"/>
      <c r="D7" s="5"/>
      <c r="E7" s="5"/>
      <c r="F7" s="5"/>
      <c r="G7" s="5"/>
      <c r="H7" s="5"/>
      <c r="I7" s="5"/>
    </row>
    <row r="8" spans="1:9" x14ac:dyDescent="0.25">
      <c r="A8" s="5"/>
      <c r="B8" s="5"/>
      <c r="C8" s="5"/>
      <c r="D8" s="5"/>
      <c r="E8" s="5"/>
      <c r="F8" s="5"/>
      <c r="G8" s="5"/>
      <c r="H8" s="5"/>
      <c r="I8" s="5"/>
    </row>
    <row r="9" spans="1:9" x14ac:dyDescent="0.25">
      <c r="A9" s="5"/>
      <c r="B9" s="5"/>
      <c r="C9" s="5"/>
      <c r="D9" s="5"/>
      <c r="E9" s="5"/>
      <c r="F9" s="5"/>
      <c r="G9" s="5"/>
      <c r="H9" s="5"/>
      <c r="I9" s="5"/>
    </row>
    <row r="10" spans="1:9" x14ac:dyDescent="0.25">
      <c r="A10" s="5"/>
      <c r="B10" s="5"/>
      <c r="C10" s="5"/>
      <c r="D10" s="5"/>
      <c r="E10" s="5"/>
      <c r="F10" s="5"/>
      <c r="G10" s="5"/>
      <c r="H10" s="5"/>
      <c r="I10" s="5"/>
    </row>
    <row r="11" spans="1:9" x14ac:dyDescent="0.25">
      <c r="A11" s="5"/>
      <c r="B11" s="5"/>
      <c r="C11" s="5"/>
      <c r="D11" s="5"/>
      <c r="E11" s="5"/>
      <c r="F11" s="5"/>
      <c r="G11" s="5"/>
      <c r="H11" s="5"/>
      <c r="I11" s="5"/>
    </row>
    <row r="12" spans="1:9" x14ac:dyDescent="0.25">
      <c r="A12" s="5"/>
      <c r="B12" s="5"/>
      <c r="C12" s="10" t="s">
        <v>149</v>
      </c>
      <c r="D12" s="11"/>
      <c r="E12" s="11"/>
      <c r="F12" s="11"/>
      <c r="G12" s="11"/>
      <c r="H12" s="5"/>
      <c r="I12" s="5"/>
    </row>
    <row r="13" spans="1:9" x14ac:dyDescent="0.25">
      <c r="A13" s="5"/>
      <c r="B13" s="5"/>
      <c r="C13" s="5"/>
      <c r="D13" s="5"/>
      <c r="E13" s="5"/>
      <c r="F13" s="5"/>
      <c r="G13" s="5"/>
      <c r="H13" s="5"/>
      <c r="I13" s="5"/>
    </row>
    <row r="14" spans="1:9" x14ac:dyDescent="0.25">
      <c r="A14" s="5"/>
      <c r="B14" s="5"/>
      <c r="C14" s="5"/>
      <c r="D14" s="5"/>
      <c r="E14" s="5"/>
      <c r="F14" s="5"/>
      <c r="G14" s="5"/>
      <c r="H14" s="5"/>
      <c r="I14" s="5"/>
    </row>
    <row r="15" spans="1:9" x14ac:dyDescent="0.25">
      <c r="A15" s="5"/>
      <c r="B15" s="5"/>
      <c r="C15" s="5"/>
      <c r="D15" s="5"/>
      <c r="E15" s="5"/>
      <c r="F15" s="5"/>
      <c r="G15" s="5"/>
      <c r="H15" s="5"/>
      <c r="I15" s="5"/>
    </row>
    <row r="16" spans="1:9" x14ac:dyDescent="0.25">
      <c r="A16" s="5"/>
      <c r="B16" s="5"/>
      <c r="C16" s="5"/>
      <c r="D16" s="5"/>
      <c r="E16" s="6" t="s">
        <v>150</v>
      </c>
      <c r="F16" s="5"/>
      <c r="G16" s="5"/>
      <c r="H16" s="6" t="s">
        <v>151</v>
      </c>
      <c r="I16" s="5"/>
    </row>
    <row r="17" spans="1:9" x14ac:dyDescent="0.25">
      <c r="A17" s="5"/>
      <c r="B17" s="5"/>
      <c r="C17" s="5"/>
      <c r="D17" s="5"/>
      <c r="E17" s="5"/>
      <c r="F17" s="5"/>
      <c r="G17" s="5"/>
      <c r="H17" s="5"/>
      <c r="I17" s="5"/>
    </row>
    <row r="18" spans="1:9" x14ac:dyDescent="0.25">
      <c r="A18" s="5"/>
      <c r="B18" s="5"/>
      <c r="C18" s="6" t="s">
        <v>90</v>
      </c>
      <c r="D18" s="5"/>
      <c r="E18" s="7">
        <f>('Vaillant berendezések'!H79)</f>
        <v>0</v>
      </c>
      <c r="F18" s="8" t="s">
        <v>152</v>
      </c>
      <c r="G18" s="5"/>
      <c r="H18" s="7">
        <f>('Vaillant berendezések'!I79)</f>
        <v>0</v>
      </c>
      <c r="I18" s="8" t="s">
        <v>152</v>
      </c>
    </row>
    <row r="19" spans="1:9" x14ac:dyDescent="0.25">
      <c r="A19" s="5"/>
      <c r="B19" s="5"/>
      <c r="C19" s="6" t="s">
        <v>6</v>
      </c>
      <c r="D19" s="5"/>
      <c r="E19" s="7">
        <f>('Vízellátás-csatornázás'!H84)</f>
        <v>0</v>
      </c>
      <c r="F19" s="8" t="s">
        <v>152</v>
      </c>
      <c r="G19" s="5"/>
      <c r="H19" s="7">
        <f>('Vízellátás-csatornázás'!I84)</f>
        <v>0</v>
      </c>
      <c r="I19" s="8" t="s">
        <v>152</v>
      </c>
    </row>
    <row r="20" spans="1:9" x14ac:dyDescent="0.25">
      <c r="A20" s="5"/>
      <c r="B20" s="5"/>
      <c r="C20" s="5"/>
      <c r="D20" s="5"/>
      <c r="E20" s="5"/>
      <c r="F20" s="5"/>
      <c r="G20" s="5"/>
      <c r="H20" s="5"/>
      <c r="I20" s="5"/>
    </row>
    <row r="21" spans="1:9" x14ac:dyDescent="0.25">
      <c r="A21" s="5"/>
      <c r="B21" s="5"/>
      <c r="C21" s="5"/>
      <c r="D21" s="5"/>
      <c r="E21" s="5"/>
      <c r="F21" s="5"/>
      <c r="G21" s="5"/>
      <c r="H21" s="5"/>
      <c r="I21" s="5"/>
    </row>
    <row r="22" spans="1:9" x14ac:dyDescent="0.25">
      <c r="A22" s="5"/>
      <c r="B22" s="5"/>
      <c r="C22" s="5"/>
      <c r="D22" s="5"/>
      <c r="E22" s="5"/>
      <c r="F22" s="5"/>
      <c r="G22" s="5"/>
      <c r="H22" s="5"/>
      <c r="I22" s="5"/>
    </row>
    <row r="23" spans="1:9" x14ac:dyDescent="0.25">
      <c r="A23" s="5"/>
      <c r="B23" s="5"/>
      <c r="C23" s="6" t="s">
        <v>153</v>
      </c>
      <c r="D23" s="7"/>
      <c r="E23" s="9">
        <f>SUM(E18:E22)</f>
        <v>0</v>
      </c>
      <c r="F23" s="8" t="s">
        <v>152</v>
      </c>
      <c r="G23" s="5"/>
      <c r="H23" s="9">
        <f>SUM(H18:H22)</f>
        <v>0</v>
      </c>
      <c r="I23" s="8" t="s">
        <v>152</v>
      </c>
    </row>
    <row r="24" spans="1:9" x14ac:dyDescent="0.25">
      <c r="A24" s="5"/>
      <c r="B24" s="5"/>
      <c r="C24" s="5"/>
      <c r="D24" s="5"/>
      <c r="E24" s="5"/>
      <c r="F24" s="5"/>
      <c r="G24" s="5"/>
      <c r="H24" s="5"/>
      <c r="I24" s="5"/>
    </row>
    <row r="25" spans="1:9" x14ac:dyDescent="0.25">
      <c r="A25" s="5"/>
      <c r="B25" s="5"/>
      <c r="C25" s="5"/>
      <c r="D25" s="5"/>
      <c r="E25" s="5"/>
      <c r="F25" s="5"/>
      <c r="G25" s="5"/>
      <c r="H25" s="5"/>
      <c r="I25" s="5"/>
    </row>
    <row r="26" spans="1:9" x14ac:dyDescent="0.25">
      <c r="A26" s="5"/>
      <c r="B26" s="5"/>
      <c r="C26" s="6" t="s">
        <v>154</v>
      </c>
      <c r="D26" s="5"/>
      <c r="E26" s="5"/>
      <c r="F26" s="7">
        <f>(E23+H23)</f>
        <v>0</v>
      </c>
      <c r="G26" s="8" t="s">
        <v>152</v>
      </c>
      <c r="H26" s="5"/>
      <c r="I26" s="5"/>
    </row>
    <row r="27" spans="1:9" x14ac:dyDescent="0.25">
      <c r="A27" s="5"/>
      <c r="B27" s="5"/>
      <c r="C27" s="5"/>
      <c r="D27" s="5"/>
      <c r="E27" s="5"/>
      <c r="F27" s="5"/>
      <c r="G27" s="5"/>
      <c r="H27" s="5"/>
      <c r="I27" s="5"/>
    </row>
    <row r="28" spans="1:9" x14ac:dyDescent="0.25">
      <c r="A28" s="5"/>
      <c r="B28" s="5"/>
      <c r="C28" s="6"/>
      <c r="D28" s="5"/>
      <c r="E28" s="5"/>
      <c r="F28" s="7"/>
      <c r="G28" s="8"/>
      <c r="H28" s="5"/>
      <c r="I28" s="5"/>
    </row>
    <row r="29" spans="1:9" x14ac:dyDescent="0.25">
      <c r="A29" s="5"/>
      <c r="B29" s="5"/>
      <c r="C29" s="5"/>
      <c r="D29" s="5"/>
      <c r="E29" s="5"/>
      <c r="F29" s="5"/>
      <c r="G29" s="5"/>
      <c r="H29" s="5"/>
      <c r="I29" s="5"/>
    </row>
    <row r="30" spans="1:9" x14ac:dyDescent="0.25">
      <c r="A30" s="5"/>
      <c r="B30" s="5"/>
      <c r="C30" s="6" t="s">
        <v>155</v>
      </c>
      <c r="D30" s="5"/>
      <c r="E30" s="5"/>
      <c r="F30" s="7">
        <f>(F32-F26)</f>
        <v>0</v>
      </c>
      <c r="G30" s="8" t="s">
        <v>152</v>
      </c>
      <c r="H30" s="5"/>
      <c r="I30" s="5"/>
    </row>
    <row r="31" spans="1:9" x14ac:dyDescent="0.25">
      <c r="A31" s="5"/>
      <c r="B31" s="5"/>
      <c r="C31" s="5"/>
      <c r="D31" s="5"/>
      <c r="E31" s="5"/>
      <c r="F31" s="5"/>
      <c r="G31" s="5"/>
      <c r="H31" s="5"/>
      <c r="I31" s="5"/>
    </row>
    <row r="32" spans="1:9" x14ac:dyDescent="0.25">
      <c r="A32" s="5"/>
      <c r="B32" s="5"/>
      <c r="C32" s="6" t="s">
        <v>156</v>
      </c>
      <c r="D32" s="5"/>
      <c r="E32" s="5"/>
      <c r="F32" s="7">
        <f>(F26*1.27)</f>
        <v>0</v>
      </c>
      <c r="G32" s="8" t="s">
        <v>152</v>
      </c>
      <c r="H32" s="5"/>
      <c r="I32" s="5"/>
    </row>
    <row r="33" spans="1:9" x14ac:dyDescent="0.25">
      <c r="A33" s="5"/>
      <c r="B33" s="5"/>
      <c r="C33" s="5"/>
      <c r="D33" s="5"/>
      <c r="E33" s="5"/>
      <c r="F33" s="5"/>
      <c r="G33" s="5"/>
      <c r="H33" s="5"/>
      <c r="I33" s="5"/>
    </row>
    <row r="34" spans="1:9" x14ac:dyDescent="0.25">
      <c r="A34" s="5"/>
      <c r="B34" s="5"/>
      <c r="C34" s="5"/>
      <c r="D34" s="5"/>
      <c r="E34" s="5"/>
      <c r="F34" s="5"/>
      <c r="G34" s="5"/>
      <c r="H34" s="5"/>
      <c r="I34" s="5"/>
    </row>
  </sheetData>
  <mergeCells count="2">
    <mergeCell ref="C12:G12"/>
    <mergeCell ref="A6:I6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view="pageBreakPreview" topLeftCell="A4" zoomScale="60" zoomScaleNormal="100" workbookViewId="0">
      <selection activeCell="R21" sqref="R21"/>
    </sheetView>
  </sheetViews>
  <sheetFormatPr defaultRowHeight="15" x14ac:dyDescent="0.25"/>
  <cols>
    <col min="1" max="1" width="3" bestFit="1" customWidth="1"/>
    <col min="2" max="2" width="16.85546875" style="14" customWidth="1"/>
    <col min="3" max="3" width="51.5703125" style="14" customWidth="1"/>
    <col min="4" max="4" width="5.5703125" style="14" customWidth="1"/>
    <col min="5" max="5" width="5.42578125" bestFit="1" customWidth="1"/>
    <col min="6" max="6" width="9.7109375" customWidth="1"/>
    <col min="7" max="7" width="10.7109375" customWidth="1"/>
    <col min="8" max="8" width="9.5703125" bestFit="1" customWidth="1"/>
    <col min="9" max="9" width="11" bestFit="1" customWidth="1"/>
  </cols>
  <sheetData>
    <row r="1" spans="1:10" ht="45" x14ac:dyDescent="0.25">
      <c r="A1" s="1" t="s">
        <v>0</v>
      </c>
      <c r="B1" s="2" t="s">
        <v>1</v>
      </c>
      <c r="C1" s="2" t="s">
        <v>2</v>
      </c>
      <c r="D1" s="2" t="s">
        <v>3</v>
      </c>
      <c r="E1" s="1" t="s">
        <v>4</v>
      </c>
      <c r="F1" s="2" t="s">
        <v>144</v>
      </c>
      <c r="G1" s="2" t="s">
        <v>145</v>
      </c>
      <c r="H1" s="1" t="s">
        <v>146</v>
      </c>
      <c r="I1" s="1" t="s">
        <v>5</v>
      </c>
      <c r="J1" s="1"/>
    </row>
    <row r="2" spans="1:10" x14ac:dyDescent="0.25">
      <c r="C2" s="14" t="s">
        <v>92</v>
      </c>
    </row>
    <row r="3" spans="1:10" x14ac:dyDescent="0.25">
      <c r="C3" s="14" t="s">
        <v>93</v>
      </c>
    </row>
    <row r="4" spans="1:10" x14ac:dyDescent="0.25">
      <c r="C4" s="14" t="s">
        <v>94</v>
      </c>
    </row>
    <row r="5" spans="1:10" x14ac:dyDescent="0.25">
      <c r="C5" s="14" t="s">
        <v>52</v>
      </c>
    </row>
    <row r="6" spans="1:10" x14ac:dyDescent="0.25">
      <c r="C6" s="14" t="s">
        <v>89</v>
      </c>
    </row>
    <row r="7" spans="1:10" ht="30" x14ac:dyDescent="0.25">
      <c r="A7">
        <v>1</v>
      </c>
      <c r="B7" s="14" t="s">
        <v>95</v>
      </c>
      <c r="C7" s="14" t="s">
        <v>96</v>
      </c>
      <c r="D7" s="14">
        <v>1</v>
      </c>
      <c r="E7" t="s">
        <v>10</v>
      </c>
      <c r="F7">
        <v>0</v>
      </c>
      <c r="G7">
        <v>0</v>
      </c>
      <c r="H7">
        <f>(D7*F7)</f>
        <v>0</v>
      </c>
      <c r="I7">
        <f>(D7*G7)</f>
        <v>0</v>
      </c>
    </row>
    <row r="8" spans="1:10" x14ac:dyDescent="0.25">
      <c r="A8" t="s">
        <v>11</v>
      </c>
    </row>
    <row r="9" spans="1:10" x14ac:dyDescent="0.25">
      <c r="C9" s="14" t="s">
        <v>97</v>
      </c>
    </row>
    <row r="10" spans="1:10" ht="30" x14ac:dyDescent="0.25">
      <c r="C10" s="14" t="s">
        <v>98</v>
      </c>
    </row>
    <row r="11" spans="1:10" ht="30" x14ac:dyDescent="0.25">
      <c r="C11" s="14" t="s">
        <v>99</v>
      </c>
    </row>
    <row r="12" spans="1:10" ht="30" x14ac:dyDescent="0.25">
      <c r="C12" s="14" t="s">
        <v>100</v>
      </c>
    </row>
    <row r="13" spans="1:10" x14ac:dyDescent="0.25">
      <c r="C13" s="14" t="s">
        <v>101</v>
      </c>
    </row>
    <row r="14" spans="1:10" x14ac:dyDescent="0.25">
      <c r="C14" s="14" t="s">
        <v>102</v>
      </c>
    </row>
    <row r="15" spans="1:10" x14ac:dyDescent="0.25">
      <c r="C15" s="14" t="s">
        <v>52</v>
      </c>
    </row>
    <row r="16" spans="1:10" x14ac:dyDescent="0.25">
      <c r="C16" s="14" t="s">
        <v>103</v>
      </c>
    </row>
    <row r="17" spans="1:9" ht="30" x14ac:dyDescent="0.25">
      <c r="A17">
        <v>2</v>
      </c>
      <c r="B17" s="14" t="s">
        <v>104</v>
      </c>
      <c r="C17" s="14">
        <v>10010206</v>
      </c>
      <c r="D17" s="14">
        <v>4</v>
      </c>
      <c r="E17" t="s">
        <v>10</v>
      </c>
      <c r="F17">
        <v>0</v>
      </c>
      <c r="G17">
        <v>0</v>
      </c>
      <c r="H17">
        <f>(D17*F17)</f>
        <v>0</v>
      </c>
      <c r="I17">
        <f>(D17*G17)</f>
        <v>0</v>
      </c>
    </row>
    <row r="18" spans="1:9" x14ac:dyDescent="0.25">
      <c r="A18" t="s">
        <v>11</v>
      </c>
    </row>
    <row r="19" spans="1:9" x14ac:dyDescent="0.25">
      <c r="C19" s="14" t="s">
        <v>105</v>
      </c>
    </row>
    <row r="20" spans="1:9" x14ac:dyDescent="0.25">
      <c r="C20" s="14" t="s">
        <v>106</v>
      </c>
    </row>
    <row r="21" spans="1:9" x14ac:dyDescent="0.25">
      <c r="C21" s="14" t="s">
        <v>107</v>
      </c>
    </row>
    <row r="22" spans="1:9" x14ac:dyDescent="0.25">
      <c r="C22" s="14" t="s">
        <v>52</v>
      </c>
    </row>
    <row r="23" spans="1:9" x14ac:dyDescent="0.25">
      <c r="C23" s="14" t="s">
        <v>89</v>
      </c>
    </row>
    <row r="24" spans="1:9" ht="30" x14ac:dyDescent="0.25">
      <c r="A24">
        <v>3</v>
      </c>
      <c r="B24" s="14" t="s">
        <v>108</v>
      </c>
      <c r="C24" s="14">
        <v>20059899</v>
      </c>
      <c r="D24" s="14">
        <v>4</v>
      </c>
      <c r="E24" t="s">
        <v>10</v>
      </c>
      <c r="F24">
        <v>0</v>
      </c>
      <c r="G24">
        <v>0</v>
      </c>
      <c r="H24">
        <f>(D24*F24)</f>
        <v>0</v>
      </c>
      <c r="I24">
        <f>(D24*G24)</f>
        <v>0</v>
      </c>
    </row>
    <row r="25" spans="1:9" x14ac:dyDescent="0.25">
      <c r="A25" t="s">
        <v>11</v>
      </c>
    </row>
    <row r="26" spans="1:9" x14ac:dyDescent="0.25">
      <c r="C26" s="14" t="s">
        <v>109</v>
      </c>
    </row>
    <row r="27" spans="1:9" x14ac:dyDescent="0.25">
      <c r="A27">
        <v>4</v>
      </c>
      <c r="B27" s="14" t="s">
        <v>87</v>
      </c>
      <c r="C27" s="14">
        <v>20165253</v>
      </c>
      <c r="D27" s="14">
        <v>1</v>
      </c>
      <c r="E27" t="s">
        <v>10</v>
      </c>
      <c r="F27">
        <v>0</v>
      </c>
      <c r="G27">
        <v>0</v>
      </c>
      <c r="H27">
        <f>(D27*F27)</f>
        <v>0</v>
      </c>
      <c r="I27">
        <f>(D27*G27)</f>
        <v>0</v>
      </c>
    </row>
    <row r="28" spans="1:9" x14ac:dyDescent="0.25">
      <c r="A28" t="s">
        <v>11</v>
      </c>
    </row>
    <row r="29" spans="1:9" x14ac:dyDescent="0.25">
      <c r="C29" s="14" t="s">
        <v>110</v>
      </c>
    </row>
    <row r="30" spans="1:9" x14ac:dyDescent="0.25">
      <c r="A30">
        <v>5</v>
      </c>
      <c r="B30" s="14" t="s">
        <v>87</v>
      </c>
      <c r="C30" s="14">
        <v>20165255</v>
      </c>
      <c r="D30" s="14">
        <v>3</v>
      </c>
      <c r="E30" t="s">
        <v>10</v>
      </c>
      <c r="F30">
        <v>0</v>
      </c>
      <c r="G30">
        <v>0</v>
      </c>
      <c r="H30">
        <f>(D30*F30)</f>
        <v>0</v>
      </c>
      <c r="I30">
        <f>(D30*G30)</f>
        <v>0</v>
      </c>
    </row>
    <row r="31" spans="1:9" x14ac:dyDescent="0.25">
      <c r="A31" t="s">
        <v>11</v>
      </c>
    </row>
    <row r="32" spans="1:9" x14ac:dyDescent="0.25">
      <c r="C32" s="14" t="s">
        <v>111</v>
      </c>
    </row>
    <row r="33" spans="1:9" x14ac:dyDescent="0.25">
      <c r="C33" s="14" t="s">
        <v>52</v>
      </c>
    </row>
    <row r="34" spans="1:9" x14ac:dyDescent="0.25">
      <c r="C34" s="14" t="s">
        <v>89</v>
      </c>
    </row>
    <row r="35" spans="1:9" ht="30" x14ac:dyDescent="0.25">
      <c r="A35">
        <v>6</v>
      </c>
      <c r="B35" s="14" t="s">
        <v>112</v>
      </c>
      <c r="C35" s="14">
        <v>302444</v>
      </c>
      <c r="D35" s="14">
        <v>1</v>
      </c>
      <c r="E35" t="s">
        <v>10</v>
      </c>
      <c r="F35">
        <v>0</v>
      </c>
      <c r="G35">
        <v>0</v>
      </c>
      <c r="H35">
        <f>(D35*F35)</f>
        <v>0</v>
      </c>
      <c r="I35">
        <f>(D35*G35)</f>
        <v>0</v>
      </c>
    </row>
    <row r="36" spans="1:9" x14ac:dyDescent="0.25">
      <c r="A36" t="s">
        <v>11</v>
      </c>
    </row>
    <row r="37" spans="1:9" x14ac:dyDescent="0.25">
      <c r="C37" s="14" t="s">
        <v>113</v>
      </c>
    </row>
    <row r="38" spans="1:9" x14ac:dyDescent="0.25">
      <c r="C38" s="14" t="s">
        <v>114</v>
      </c>
    </row>
    <row r="39" spans="1:9" ht="30" x14ac:dyDescent="0.25">
      <c r="C39" s="14" t="s">
        <v>115</v>
      </c>
    </row>
    <row r="40" spans="1:9" x14ac:dyDescent="0.25">
      <c r="C40" s="14" t="s">
        <v>116</v>
      </c>
    </row>
    <row r="41" spans="1:9" x14ac:dyDescent="0.25">
      <c r="C41" s="14" t="s">
        <v>52</v>
      </c>
    </row>
    <row r="42" spans="1:9" x14ac:dyDescent="0.25">
      <c r="C42" s="14" t="s">
        <v>89</v>
      </c>
    </row>
    <row r="43" spans="1:9" ht="30" x14ac:dyDescent="0.25">
      <c r="A43">
        <v>7</v>
      </c>
      <c r="B43" s="14" t="s">
        <v>117</v>
      </c>
      <c r="C43" s="14" t="s">
        <v>118</v>
      </c>
      <c r="D43" s="14">
        <v>1</v>
      </c>
      <c r="E43" t="s">
        <v>10</v>
      </c>
      <c r="F43">
        <v>0</v>
      </c>
      <c r="G43">
        <v>0</v>
      </c>
      <c r="H43">
        <f>(D43*F43)</f>
        <v>0</v>
      </c>
      <c r="I43">
        <f>(D43*G43)</f>
        <v>0</v>
      </c>
    </row>
    <row r="44" spans="1:9" x14ac:dyDescent="0.25">
      <c r="A44" t="s">
        <v>11</v>
      </c>
    </row>
    <row r="45" spans="1:9" x14ac:dyDescent="0.25">
      <c r="C45" s="14" t="s">
        <v>119</v>
      </c>
    </row>
    <row r="46" spans="1:9" x14ac:dyDescent="0.25">
      <c r="C46" s="14" t="s">
        <v>120</v>
      </c>
    </row>
    <row r="47" spans="1:9" x14ac:dyDescent="0.25">
      <c r="C47" s="14" t="s">
        <v>121</v>
      </c>
    </row>
    <row r="48" spans="1:9" x14ac:dyDescent="0.25">
      <c r="C48" s="14" t="s">
        <v>122</v>
      </c>
    </row>
    <row r="49" spans="1:9" x14ac:dyDescent="0.25">
      <c r="C49" s="14" t="s">
        <v>123</v>
      </c>
    </row>
    <row r="50" spans="1:9" ht="30" x14ac:dyDescent="0.25">
      <c r="A50">
        <v>8</v>
      </c>
      <c r="B50" s="14" t="s">
        <v>124</v>
      </c>
      <c r="C50" s="14">
        <v>306787</v>
      </c>
      <c r="D50" s="14">
        <v>1</v>
      </c>
      <c r="E50" t="s">
        <v>10</v>
      </c>
      <c r="F50">
        <v>0</v>
      </c>
      <c r="G50">
        <v>0</v>
      </c>
      <c r="H50">
        <f>(D50*F50)</f>
        <v>0</v>
      </c>
      <c r="I50">
        <f>(D50*G50)</f>
        <v>0</v>
      </c>
    </row>
    <row r="51" spans="1:9" x14ac:dyDescent="0.25">
      <c r="A51" t="s">
        <v>11</v>
      </c>
    </row>
    <row r="52" spans="1:9" x14ac:dyDescent="0.25">
      <c r="C52" s="14" t="s">
        <v>125</v>
      </c>
    </row>
    <row r="53" spans="1:9" x14ac:dyDescent="0.25">
      <c r="C53" s="14" t="s">
        <v>52</v>
      </c>
    </row>
    <row r="54" spans="1:9" x14ac:dyDescent="0.25">
      <c r="C54" s="14" t="s">
        <v>126</v>
      </c>
    </row>
    <row r="55" spans="1:9" ht="30" x14ac:dyDescent="0.25">
      <c r="A55">
        <v>9</v>
      </c>
      <c r="B55" s="14" t="s">
        <v>127</v>
      </c>
      <c r="C55" s="14">
        <v>20055174</v>
      </c>
      <c r="D55" s="14">
        <v>4</v>
      </c>
      <c r="E55" t="s">
        <v>10</v>
      </c>
      <c r="F55">
        <v>0</v>
      </c>
      <c r="G55">
        <v>0</v>
      </c>
      <c r="H55">
        <f>(D55*F55)</f>
        <v>0</v>
      </c>
      <c r="I55">
        <f>(D55*G55)</f>
        <v>0</v>
      </c>
    </row>
    <row r="56" spans="1:9" x14ac:dyDescent="0.25">
      <c r="A56" t="s">
        <v>11</v>
      </c>
    </row>
    <row r="57" spans="1:9" x14ac:dyDescent="0.25">
      <c r="C57" s="14" t="s">
        <v>128</v>
      </c>
    </row>
    <row r="58" spans="1:9" x14ac:dyDescent="0.25">
      <c r="C58" s="14" t="s">
        <v>129</v>
      </c>
    </row>
    <row r="59" spans="1:9" x14ac:dyDescent="0.25">
      <c r="C59" s="14" t="s">
        <v>130</v>
      </c>
    </row>
    <row r="60" spans="1:9" x14ac:dyDescent="0.25">
      <c r="C60" s="14" t="s">
        <v>131</v>
      </c>
    </row>
    <row r="61" spans="1:9" x14ac:dyDescent="0.25">
      <c r="C61" s="14" t="s">
        <v>132</v>
      </c>
    </row>
    <row r="62" spans="1:9" x14ac:dyDescent="0.25">
      <c r="C62" s="14" t="s">
        <v>133</v>
      </c>
    </row>
    <row r="63" spans="1:9" x14ac:dyDescent="0.25">
      <c r="C63" s="14" t="s">
        <v>134</v>
      </c>
    </row>
    <row r="64" spans="1:9" x14ac:dyDescent="0.25">
      <c r="C64" s="14" t="s">
        <v>91</v>
      </c>
    </row>
    <row r="65" spans="1:9" x14ac:dyDescent="0.25">
      <c r="C65" s="14" t="s">
        <v>88</v>
      </c>
    </row>
    <row r="66" spans="1:9" x14ac:dyDescent="0.25">
      <c r="C66" s="14" t="s">
        <v>135</v>
      </c>
    </row>
    <row r="67" spans="1:9" ht="30" x14ac:dyDescent="0.25">
      <c r="A67">
        <v>10</v>
      </c>
      <c r="B67" s="14" t="s">
        <v>136</v>
      </c>
      <c r="C67" s="14" t="s">
        <v>137</v>
      </c>
      <c r="D67" s="14">
        <v>1</v>
      </c>
      <c r="E67" t="s">
        <v>10</v>
      </c>
      <c r="F67">
        <v>0</v>
      </c>
      <c r="G67">
        <v>0</v>
      </c>
      <c r="H67">
        <f>(D67*F67)</f>
        <v>0</v>
      </c>
      <c r="I67">
        <f>(D67*G67)</f>
        <v>0</v>
      </c>
    </row>
    <row r="68" spans="1:9" x14ac:dyDescent="0.25">
      <c r="A68" t="s">
        <v>11</v>
      </c>
    </row>
    <row r="69" spans="1:9" x14ac:dyDescent="0.25">
      <c r="C69" s="14" t="s">
        <v>138</v>
      </c>
    </row>
    <row r="70" spans="1:9" x14ac:dyDescent="0.25">
      <c r="C70" s="14" t="s">
        <v>139</v>
      </c>
    </row>
    <row r="71" spans="1:9" x14ac:dyDescent="0.25">
      <c r="C71" s="14" t="s">
        <v>140</v>
      </c>
    </row>
    <row r="72" spans="1:9" x14ac:dyDescent="0.25">
      <c r="C72" s="14" t="s">
        <v>89</v>
      </c>
    </row>
    <row r="73" spans="1:9" ht="30" x14ac:dyDescent="0.25">
      <c r="A73">
        <v>11</v>
      </c>
      <c r="B73" s="14" t="s">
        <v>141</v>
      </c>
      <c r="C73" s="14" t="s">
        <v>142</v>
      </c>
      <c r="D73" s="14">
        <v>1</v>
      </c>
      <c r="E73" t="s">
        <v>10</v>
      </c>
      <c r="F73">
        <v>0</v>
      </c>
      <c r="G73">
        <v>0</v>
      </c>
      <c r="H73">
        <f>(D73*F73)</f>
        <v>0</v>
      </c>
      <c r="I73">
        <f>(D73*G73)</f>
        <v>0</v>
      </c>
    </row>
    <row r="74" spans="1:9" x14ac:dyDescent="0.25">
      <c r="A74" t="s">
        <v>11</v>
      </c>
    </row>
    <row r="75" spans="1:9" x14ac:dyDescent="0.25">
      <c r="C75" s="14" t="s">
        <v>143</v>
      </c>
    </row>
    <row r="76" spans="1:9" x14ac:dyDescent="0.25">
      <c r="A76">
        <v>12</v>
      </c>
      <c r="B76" s="14" t="s">
        <v>87</v>
      </c>
      <c r="C76" s="14">
        <v>20160611</v>
      </c>
      <c r="D76" s="14">
        <v>1</v>
      </c>
      <c r="E76" t="s">
        <v>10</v>
      </c>
      <c r="F76">
        <v>0</v>
      </c>
      <c r="G76">
        <v>0</v>
      </c>
      <c r="H76">
        <f>(D76*F76)</f>
        <v>0</v>
      </c>
      <c r="I76">
        <f>(D76*G76)</f>
        <v>0</v>
      </c>
    </row>
    <row r="77" spans="1:9" x14ac:dyDescent="0.25">
      <c r="A77" t="s">
        <v>11</v>
      </c>
    </row>
    <row r="78" spans="1:9" x14ac:dyDescent="0.25">
      <c r="A78" t="s">
        <v>11</v>
      </c>
    </row>
    <row r="79" spans="1:9" x14ac:dyDescent="0.25">
      <c r="H79" s="3">
        <f>SUM(H2:H78)</f>
        <v>0</v>
      </c>
      <c r="I79" s="3">
        <f>SUM(I2:I78)</f>
        <v>0</v>
      </c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view="pageBreakPreview" zoomScale="60" zoomScaleNormal="100" workbookViewId="0">
      <selection activeCell="P38" sqref="P38"/>
    </sheetView>
  </sheetViews>
  <sheetFormatPr defaultRowHeight="15" x14ac:dyDescent="0.25"/>
  <cols>
    <col min="1" max="1" width="3" bestFit="1" customWidth="1"/>
    <col min="2" max="2" width="15.85546875" style="14" customWidth="1"/>
    <col min="3" max="3" width="53.42578125" style="14" customWidth="1"/>
    <col min="4" max="4" width="6.85546875" style="14" customWidth="1"/>
    <col min="5" max="5" width="3.28515625" bestFit="1" customWidth="1"/>
    <col min="6" max="6" width="11.140625" customWidth="1"/>
    <col min="7" max="7" width="10.7109375" customWidth="1"/>
    <col min="8" max="8" width="10.140625" customWidth="1"/>
    <col min="9" max="9" width="9.5703125" bestFit="1" customWidth="1"/>
  </cols>
  <sheetData>
    <row r="1" spans="1:9" ht="30" x14ac:dyDescent="0.25">
      <c r="A1" s="1" t="s">
        <v>0</v>
      </c>
      <c r="B1" s="2" t="s">
        <v>1</v>
      </c>
      <c r="C1" s="2" t="s">
        <v>2</v>
      </c>
      <c r="D1" s="2" t="s">
        <v>3</v>
      </c>
      <c r="E1" s="1" t="s">
        <v>4</v>
      </c>
      <c r="F1" s="2" t="s">
        <v>144</v>
      </c>
      <c r="G1" s="2" t="s">
        <v>145</v>
      </c>
      <c r="H1" s="1" t="s">
        <v>146</v>
      </c>
      <c r="I1" s="1" t="s">
        <v>5</v>
      </c>
    </row>
    <row r="2" spans="1:9" ht="30" x14ac:dyDescent="0.25">
      <c r="B2" s="2" t="s">
        <v>147</v>
      </c>
    </row>
    <row r="3" spans="1:9" x14ac:dyDescent="0.25">
      <c r="C3" s="14" t="s">
        <v>7</v>
      </c>
    </row>
    <row r="4" spans="1:9" x14ac:dyDescent="0.25">
      <c r="C4" s="14" t="s">
        <v>8</v>
      </c>
    </row>
    <row r="5" spans="1:9" x14ac:dyDescent="0.25">
      <c r="A5">
        <v>1</v>
      </c>
      <c r="B5" s="14" t="s">
        <v>9</v>
      </c>
      <c r="D5" s="14">
        <v>2</v>
      </c>
      <c r="E5" t="s">
        <v>10</v>
      </c>
      <c r="F5">
        <v>0</v>
      </c>
      <c r="G5">
        <v>0</v>
      </c>
      <c r="H5">
        <f>(D5*F5)</f>
        <v>0</v>
      </c>
      <c r="I5">
        <f>(D5*G5)</f>
        <v>0</v>
      </c>
    </row>
    <row r="6" spans="1:9" x14ac:dyDescent="0.25">
      <c r="A6" t="s">
        <v>11</v>
      </c>
    </row>
    <row r="7" spans="1:9" x14ac:dyDescent="0.25">
      <c r="C7" s="14" t="s">
        <v>12</v>
      </c>
    </row>
    <row r="8" spans="1:9" x14ac:dyDescent="0.25">
      <c r="C8" s="14" t="s">
        <v>13</v>
      </c>
    </row>
    <row r="9" spans="1:9" x14ac:dyDescent="0.25">
      <c r="A9">
        <v>2</v>
      </c>
      <c r="B9" s="14" t="s">
        <v>14</v>
      </c>
      <c r="C9" s="14" t="s">
        <v>15</v>
      </c>
      <c r="D9" s="14">
        <v>20</v>
      </c>
      <c r="E9" t="s">
        <v>16</v>
      </c>
      <c r="F9">
        <v>0</v>
      </c>
      <c r="G9">
        <v>0</v>
      </c>
      <c r="H9">
        <f>(D9*F9)</f>
        <v>0</v>
      </c>
      <c r="I9">
        <f>(D9*G9)</f>
        <v>0</v>
      </c>
    </row>
    <row r="10" spans="1:9" x14ac:dyDescent="0.25">
      <c r="A10" t="s">
        <v>11</v>
      </c>
    </row>
    <row r="11" spans="1:9" x14ac:dyDescent="0.25">
      <c r="C11" s="14" t="s">
        <v>17</v>
      </c>
    </row>
    <row r="12" spans="1:9" x14ac:dyDescent="0.25">
      <c r="A12">
        <v>3</v>
      </c>
      <c r="B12" s="14" t="s">
        <v>18</v>
      </c>
      <c r="C12" s="14" t="s">
        <v>19</v>
      </c>
      <c r="D12" s="14">
        <v>10</v>
      </c>
      <c r="E12" t="s">
        <v>16</v>
      </c>
      <c r="F12">
        <v>0</v>
      </c>
      <c r="G12">
        <v>0</v>
      </c>
      <c r="H12">
        <f>(D12*F12)</f>
        <v>0</v>
      </c>
      <c r="I12">
        <f>(D12*G12)</f>
        <v>0</v>
      </c>
    </row>
    <row r="13" spans="1:9" x14ac:dyDescent="0.25">
      <c r="A13" t="s">
        <v>11</v>
      </c>
    </row>
    <row r="14" spans="1:9" x14ac:dyDescent="0.25">
      <c r="A14">
        <v>4</v>
      </c>
      <c r="B14" s="14" t="s">
        <v>20</v>
      </c>
      <c r="C14" s="14" t="s">
        <v>21</v>
      </c>
      <c r="D14" s="14">
        <v>10</v>
      </c>
      <c r="E14" t="s">
        <v>16</v>
      </c>
      <c r="F14">
        <v>0</v>
      </c>
      <c r="G14">
        <v>0</v>
      </c>
      <c r="H14">
        <f>(D14*F14)</f>
        <v>0</v>
      </c>
      <c r="I14">
        <f>(D14*G14)</f>
        <v>0</v>
      </c>
    </row>
    <row r="15" spans="1:9" x14ac:dyDescent="0.25">
      <c r="A15" t="s">
        <v>11</v>
      </c>
    </row>
    <row r="16" spans="1:9" ht="30" x14ac:dyDescent="0.25">
      <c r="C16" s="14" t="s">
        <v>22</v>
      </c>
    </row>
    <row r="17" spans="1:9" ht="30" x14ac:dyDescent="0.25">
      <c r="C17" s="14" t="s">
        <v>23</v>
      </c>
    </row>
    <row r="18" spans="1:9" ht="30" x14ac:dyDescent="0.25">
      <c r="C18" s="14" t="s">
        <v>24</v>
      </c>
    </row>
    <row r="19" spans="1:9" x14ac:dyDescent="0.25">
      <c r="C19" s="14" t="s">
        <v>25</v>
      </c>
    </row>
    <row r="20" spans="1:9" x14ac:dyDescent="0.25">
      <c r="C20" s="14" t="s">
        <v>26</v>
      </c>
    </row>
    <row r="21" spans="1:9" x14ac:dyDescent="0.25">
      <c r="C21" s="14" t="s">
        <v>27</v>
      </c>
    </row>
    <row r="22" spans="1:9" x14ac:dyDescent="0.25">
      <c r="C22" s="14" t="s">
        <v>28</v>
      </c>
    </row>
    <row r="23" spans="1:9" ht="30" x14ac:dyDescent="0.25">
      <c r="A23">
        <v>5</v>
      </c>
      <c r="B23" s="14" t="s">
        <v>29</v>
      </c>
      <c r="C23" s="14" t="s">
        <v>30</v>
      </c>
      <c r="D23" s="14">
        <v>30</v>
      </c>
      <c r="E23" t="s">
        <v>16</v>
      </c>
      <c r="F23">
        <v>0</v>
      </c>
      <c r="G23">
        <v>0</v>
      </c>
      <c r="H23">
        <f>(D23*F23)</f>
        <v>0</v>
      </c>
      <c r="I23">
        <f>(D23*G23)</f>
        <v>0</v>
      </c>
    </row>
    <row r="24" spans="1:9" x14ac:dyDescent="0.25">
      <c r="A24" t="s">
        <v>11</v>
      </c>
    </row>
    <row r="25" spans="1:9" ht="30" x14ac:dyDescent="0.25">
      <c r="A25">
        <v>6</v>
      </c>
      <c r="B25" s="14" t="s">
        <v>31</v>
      </c>
      <c r="C25" s="14" t="s">
        <v>32</v>
      </c>
      <c r="D25" s="14">
        <v>20</v>
      </c>
      <c r="E25" t="s">
        <v>16</v>
      </c>
      <c r="F25">
        <v>0</v>
      </c>
      <c r="G25">
        <v>0</v>
      </c>
      <c r="H25">
        <f>(D25*F25)</f>
        <v>0</v>
      </c>
      <c r="I25">
        <f>(D25*G25)</f>
        <v>0</v>
      </c>
    </row>
    <row r="26" spans="1:9" x14ac:dyDescent="0.25">
      <c r="A26" t="s">
        <v>11</v>
      </c>
    </row>
    <row r="27" spans="1:9" x14ac:dyDescent="0.25">
      <c r="C27" s="14" t="s">
        <v>33</v>
      </c>
    </row>
    <row r="28" spans="1:9" x14ac:dyDescent="0.25">
      <c r="C28" s="14" t="s">
        <v>34</v>
      </c>
    </row>
    <row r="29" spans="1:9" x14ac:dyDescent="0.25">
      <c r="C29" s="14" t="s">
        <v>35</v>
      </c>
    </row>
    <row r="30" spans="1:9" x14ac:dyDescent="0.25">
      <c r="C30" s="14" t="s">
        <v>36</v>
      </c>
    </row>
    <row r="31" spans="1:9" x14ac:dyDescent="0.25">
      <c r="C31" s="14" t="s">
        <v>37</v>
      </c>
    </row>
    <row r="32" spans="1:9" x14ac:dyDescent="0.25">
      <c r="C32" s="14" t="s">
        <v>38</v>
      </c>
    </row>
    <row r="33" spans="1:9" x14ac:dyDescent="0.25">
      <c r="C33" s="14" t="s">
        <v>39</v>
      </c>
    </row>
    <row r="34" spans="1:9" ht="30" x14ac:dyDescent="0.25">
      <c r="A34">
        <v>7</v>
      </c>
      <c r="B34" s="14" t="s">
        <v>40</v>
      </c>
      <c r="C34" s="14" t="s">
        <v>41</v>
      </c>
      <c r="D34" s="14">
        <v>10</v>
      </c>
      <c r="E34" t="s">
        <v>16</v>
      </c>
      <c r="F34">
        <v>0</v>
      </c>
      <c r="G34">
        <v>0</v>
      </c>
      <c r="H34">
        <f>(D34*F34)</f>
        <v>0</v>
      </c>
      <c r="I34">
        <f>(D34*G34)</f>
        <v>0</v>
      </c>
    </row>
    <row r="35" spans="1:9" x14ac:dyDescent="0.25">
      <c r="A35" t="s">
        <v>11</v>
      </c>
    </row>
    <row r="36" spans="1:9" ht="30" x14ac:dyDescent="0.25">
      <c r="A36">
        <v>8</v>
      </c>
      <c r="B36" s="14" t="s">
        <v>42</v>
      </c>
      <c r="C36" s="14" t="s">
        <v>43</v>
      </c>
      <c r="D36" s="14">
        <v>20</v>
      </c>
      <c r="E36" t="s">
        <v>16</v>
      </c>
      <c r="F36">
        <v>0</v>
      </c>
      <c r="G36">
        <v>0</v>
      </c>
      <c r="H36">
        <f>(D36*F36)</f>
        <v>0</v>
      </c>
      <c r="I36">
        <f>(D36*G36)</f>
        <v>0</v>
      </c>
    </row>
    <row r="37" spans="1:9" x14ac:dyDescent="0.25">
      <c r="A37" t="s">
        <v>11</v>
      </c>
    </row>
    <row r="38" spans="1:9" ht="30" x14ac:dyDescent="0.25">
      <c r="A38">
        <v>9</v>
      </c>
      <c r="B38" s="14" t="s">
        <v>44</v>
      </c>
      <c r="C38" s="14" t="s">
        <v>45</v>
      </c>
      <c r="D38" s="14">
        <v>4</v>
      </c>
      <c r="E38" t="s">
        <v>16</v>
      </c>
      <c r="F38">
        <v>0</v>
      </c>
      <c r="G38">
        <v>0</v>
      </c>
      <c r="H38">
        <f>(D38*F38)</f>
        <v>0</v>
      </c>
      <c r="I38">
        <f>(D38*G38)</f>
        <v>0</v>
      </c>
    </row>
    <row r="39" spans="1:9" x14ac:dyDescent="0.25">
      <c r="A39" t="s">
        <v>11</v>
      </c>
    </row>
    <row r="40" spans="1:9" x14ac:dyDescent="0.25">
      <c r="C40" s="14" t="s">
        <v>46</v>
      </c>
    </row>
    <row r="41" spans="1:9" x14ac:dyDescent="0.25">
      <c r="C41" s="14" t="s">
        <v>47</v>
      </c>
    </row>
    <row r="42" spans="1:9" x14ac:dyDescent="0.25">
      <c r="C42" s="14" t="s">
        <v>48</v>
      </c>
    </row>
    <row r="43" spans="1:9" x14ac:dyDescent="0.25">
      <c r="C43" s="14" t="s">
        <v>49</v>
      </c>
    </row>
    <row r="44" spans="1:9" x14ac:dyDescent="0.25">
      <c r="C44" s="14" t="s">
        <v>50</v>
      </c>
    </row>
    <row r="45" spans="1:9" x14ac:dyDescent="0.25">
      <c r="C45" s="14" t="s">
        <v>51</v>
      </c>
    </row>
    <row r="46" spans="1:9" x14ac:dyDescent="0.25">
      <c r="C46" s="14" t="s">
        <v>52</v>
      </c>
    </row>
    <row r="47" spans="1:9" x14ac:dyDescent="0.25">
      <c r="C47" s="14" t="s">
        <v>53</v>
      </c>
    </row>
    <row r="48" spans="1:9" x14ac:dyDescent="0.25">
      <c r="C48" s="14" t="s">
        <v>54</v>
      </c>
    </row>
    <row r="49" spans="1:9" ht="30" x14ac:dyDescent="0.25">
      <c r="C49" s="14" t="s">
        <v>55</v>
      </c>
    </row>
    <row r="50" spans="1:9" ht="30" x14ac:dyDescent="0.25">
      <c r="A50">
        <v>10</v>
      </c>
      <c r="B50" s="14" t="s">
        <v>56</v>
      </c>
      <c r="C50" s="14" t="s">
        <v>57</v>
      </c>
      <c r="D50" s="14">
        <v>1</v>
      </c>
      <c r="E50" t="s">
        <v>10</v>
      </c>
      <c r="F50">
        <v>0</v>
      </c>
      <c r="G50">
        <v>0</v>
      </c>
      <c r="H50">
        <f>(D50*F50)</f>
        <v>0</v>
      </c>
      <c r="I50">
        <f>(D50*G50)</f>
        <v>0</v>
      </c>
    </row>
    <row r="51" spans="1:9" x14ac:dyDescent="0.25">
      <c r="A51" t="s">
        <v>11</v>
      </c>
    </row>
    <row r="52" spans="1:9" ht="30" x14ac:dyDescent="0.25">
      <c r="C52" s="14" t="s">
        <v>58</v>
      </c>
    </row>
    <row r="53" spans="1:9" x14ac:dyDescent="0.25">
      <c r="C53" s="14" t="s">
        <v>59</v>
      </c>
    </row>
    <row r="54" spans="1:9" x14ac:dyDescent="0.25">
      <c r="C54" s="14" t="s">
        <v>60</v>
      </c>
    </row>
    <row r="55" spans="1:9" x14ac:dyDescent="0.25">
      <c r="C55" s="14" t="s">
        <v>61</v>
      </c>
    </row>
    <row r="56" spans="1:9" x14ac:dyDescent="0.25">
      <c r="C56" s="14" t="s">
        <v>62</v>
      </c>
    </row>
    <row r="57" spans="1:9" x14ac:dyDescent="0.25">
      <c r="C57" s="14" t="s">
        <v>63</v>
      </c>
    </row>
    <row r="58" spans="1:9" x14ac:dyDescent="0.25">
      <c r="C58" s="14" t="s">
        <v>64</v>
      </c>
    </row>
    <row r="59" spans="1:9" x14ac:dyDescent="0.25">
      <c r="C59" s="14" t="s">
        <v>52</v>
      </c>
    </row>
    <row r="60" spans="1:9" x14ac:dyDescent="0.25">
      <c r="C60" s="14" t="s">
        <v>65</v>
      </c>
    </row>
    <row r="61" spans="1:9" x14ac:dyDescent="0.25">
      <c r="C61" s="14" t="s">
        <v>66</v>
      </c>
    </row>
    <row r="62" spans="1:9" x14ac:dyDescent="0.25">
      <c r="C62" s="14" t="s">
        <v>67</v>
      </c>
    </row>
    <row r="63" spans="1:9" ht="30" x14ac:dyDescent="0.25">
      <c r="A63">
        <v>11</v>
      </c>
      <c r="B63" s="14" t="s">
        <v>68</v>
      </c>
      <c r="C63" s="14" t="s">
        <v>69</v>
      </c>
      <c r="D63" s="14">
        <v>1</v>
      </c>
      <c r="E63" t="s">
        <v>10</v>
      </c>
      <c r="F63">
        <v>0</v>
      </c>
      <c r="G63">
        <v>0</v>
      </c>
      <c r="H63">
        <f>(D63*F63)</f>
        <v>0</v>
      </c>
      <c r="I63">
        <f>(D63*G63)</f>
        <v>0</v>
      </c>
    </row>
    <row r="64" spans="1:9" x14ac:dyDescent="0.25">
      <c r="A64" t="s">
        <v>11</v>
      </c>
    </row>
    <row r="65" spans="1:9" x14ac:dyDescent="0.25">
      <c r="C65" s="14" t="s">
        <v>70</v>
      </c>
    </row>
    <row r="66" spans="1:9" ht="30" x14ac:dyDescent="0.25">
      <c r="C66" s="14" t="s">
        <v>71</v>
      </c>
    </row>
    <row r="67" spans="1:9" ht="30" x14ac:dyDescent="0.25">
      <c r="A67">
        <v>12</v>
      </c>
      <c r="B67" s="14" t="s">
        <v>72</v>
      </c>
      <c r="C67" s="14" t="s">
        <v>73</v>
      </c>
      <c r="D67" s="14">
        <v>1</v>
      </c>
      <c r="E67" t="s">
        <v>10</v>
      </c>
      <c r="F67">
        <v>0</v>
      </c>
      <c r="G67">
        <v>0</v>
      </c>
      <c r="H67">
        <f>(D67*F67)</f>
        <v>0</v>
      </c>
      <c r="I67">
        <f>(D67*G67)</f>
        <v>0</v>
      </c>
    </row>
    <row r="68" spans="1:9" x14ac:dyDescent="0.25">
      <c r="A68" t="s">
        <v>11</v>
      </c>
    </row>
    <row r="69" spans="1:9" x14ac:dyDescent="0.25">
      <c r="C69" s="14" t="s">
        <v>74</v>
      </c>
    </row>
    <row r="70" spans="1:9" x14ac:dyDescent="0.25">
      <c r="C70" s="14" t="s">
        <v>75</v>
      </c>
    </row>
    <row r="71" spans="1:9" x14ac:dyDescent="0.25">
      <c r="C71" s="14" t="s">
        <v>76</v>
      </c>
    </row>
    <row r="72" spans="1:9" x14ac:dyDescent="0.25">
      <c r="C72" s="14" t="s">
        <v>52</v>
      </c>
    </row>
    <row r="73" spans="1:9" x14ac:dyDescent="0.25">
      <c r="C73" s="14" t="s">
        <v>77</v>
      </c>
    </row>
    <row r="74" spans="1:9" x14ac:dyDescent="0.25">
      <c r="C74" s="14" t="s">
        <v>78</v>
      </c>
    </row>
    <row r="75" spans="1:9" ht="30" x14ac:dyDescent="0.25">
      <c r="A75">
        <v>13</v>
      </c>
      <c r="B75" s="14" t="s">
        <v>79</v>
      </c>
      <c r="C75" s="14" t="s">
        <v>80</v>
      </c>
      <c r="D75" s="14">
        <v>1</v>
      </c>
      <c r="E75" t="s">
        <v>10</v>
      </c>
      <c r="F75">
        <v>0</v>
      </c>
      <c r="G75">
        <v>0</v>
      </c>
      <c r="H75">
        <f>(D75*F75)</f>
        <v>0</v>
      </c>
      <c r="I75">
        <f>(D75*G75)</f>
        <v>0</v>
      </c>
    </row>
    <row r="76" spans="1:9" x14ac:dyDescent="0.25">
      <c r="A76" t="s">
        <v>11</v>
      </c>
    </row>
    <row r="77" spans="1:9" x14ac:dyDescent="0.25">
      <c r="C77" s="14" t="s">
        <v>81</v>
      </c>
    </row>
    <row r="78" spans="1:9" x14ac:dyDescent="0.25">
      <c r="C78" s="14" t="s">
        <v>82</v>
      </c>
    </row>
    <row r="79" spans="1:9" x14ac:dyDescent="0.25">
      <c r="C79" s="14" t="s">
        <v>83</v>
      </c>
    </row>
    <row r="80" spans="1:9" x14ac:dyDescent="0.25">
      <c r="C80" s="14" t="s">
        <v>52</v>
      </c>
    </row>
    <row r="81" spans="1:9" x14ac:dyDescent="0.25">
      <c r="C81" s="14" t="s">
        <v>84</v>
      </c>
    </row>
    <row r="82" spans="1:9" ht="30" x14ac:dyDescent="0.25">
      <c r="A82">
        <v>14</v>
      </c>
      <c r="B82" s="14" t="s">
        <v>85</v>
      </c>
      <c r="C82" s="14" t="s">
        <v>86</v>
      </c>
      <c r="D82" s="14">
        <v>1</v>
      </c>
      <c r="E82" t="s">
        <v>10</v>
      </c>
      <c r="F82">
        <v>0</v>
      </c>
      <c r="G82">
        <v>0</v>
      </c>
      <c r="H82">
        <f>(D82*F82)</f>
        <v>0</v>
      </c>
      <c r="I82">
        <f>(D82*G82)</f>
        <v>0</v>
      </c>
    </row>
    <row r="83" spans="1:9" x14ac:dyDescent="0.25">
      <c r="A83" t="s">
        <v>11</v>
      </c>
    </row>
    <row r="84" spans="1:9" x14ac:dyDescent="0.25">
      <c r="H84" s="4">
        <f>SUM(H2:H83)</f>
        <v>0</v>
      </c>
      <c r="I84" s="4">
        <f>SUM(I2:I83)</f>
        <v>0</v>
      </c>
    </row>
  </sheetData>
  <pageMargins left="0.7" right="0.7" top="0.75" bottom="0.75" header="0.3" footer="0.3"/>
  <pageSetup paperSize="9" scale="92" orientation="landscape" r:id="rId1"/>
  <rowBreaks count="2" manualBreakCount="2">
    <brk id="29" max="8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Összesítő</vt:lpstr>
      <vt:lpstr>Vaillant berendezések</vt:lpstr>
      <vt:lpstr>Vízellátás-csatornázás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Foszi</dc:creator>
  <cp:lastModifiedBy>aglaca</cp:lastModifiedBy>
  <cp:lastPrinted>2017-01-23T06:45:35Z</cp:lastPrinted>
  <dcterms:created xsi:type="dcterms:W3CDTF">2017-01-04T10:32:05Z</dcterms:created>
  <dcterms:modified xsi:type="dcterms:W3CDTF">2017-01-23T06:48:04Z</dcterms:modified>
</cp:coreProperties>
</file>